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 defaultThemeVersion="124226"/>
  <bookViews>
    <workbookView xWindow="0" yWindow="0" windowWidth="28800" windowHeight="11835" tabRatio="844"/>
  </bookViews>
  <sheets>
    <sheet name="Придніпровська залізниця" sheetId="8" r:id="rId1"/>
  </sheets>
  <functionGroups builtInGroupCount="17"/>
  <definedNames>
    <definedName name="_xlnm.Print_Titles" localSheetId="0">'Придніпровська залізниця'!$8:$8</definedName>
    <definedName name="_xlnm.Print_Area" localSheetId="0">'Придніпровська залізниця'!$A$1:$K$303</definedName>
  </definedNames>
  <calcPr calcId="145621"/>
</workbook>
</file>

<file path=xl/calcChain.xml><?xml version="1.0" encoding="utf-8"?>
<calcChain xmlns="http://schemas.openxmlformats.org/spreadsheetml/2006/main">
  <c r="H289" i="8" l="1"/>
  <c r="G27" i="8" l="1"/>
  <c r="G125" i="8"/>
  <c r="G157" i="8"/>
  <c r="G229" i="8"/>
  <c r="G279" i="8"/>
  <c r="G282" i="8"/>
  <c r="G290" i="8"/>
  <c r="G291" i="8" s="1"/>
  <c r="A232" i="8"/>
  <c r="A233" i="8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30" i="8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H192" i="8"/>
  <c r="H190" i="8"/>
  <c r="H188" i="8"/>
  <c r="H186" i="8"/>
  <c r="H184" i="8"/>
  <c r="H182" i="8"/>
  <c r="H180" i="8"/>
  <c r="H178" i="8"/>
  <c r="H176" i="8"/>
  <c r="H174" i="8"/>
  <c r="H172" i="8"/>
  <c r="H170" i="8"/>
  <c r="H168" i="8"/>
  <c r="H166" i="8"/>
  <c r="H164" i="8"/>
  <c r="H162" i="8"/>
  <c r="H160" i="8"/>
  <c r="H156" i="8"/>
  <c r="H154" i="8"/>
  <c r="H152" i="8"/>
  <c r="H150" i="8"/>
  <c r="H148" i="8"/>
  <c r="H146" i="8"/>
  <c r="H144" i="8"/>
  <c r="H142" i="8"/>
  <c r="H140" i="8"/>
  <c r="H138" i="8"/>
  <c r="H136" i="8"/>
  <c r="H134" i="8"/>
  <c r="H132" i="8"/>
  <c r="H130" i="8"/>
  <c r="H128" i="8"/>
  <c r="H124" i="8"/>
  <c r="H189" i="8"/>
  <c r="H187" i="8"/>
  <c r="H185" i="8"/>
  <c r="H183" i="8"/>
  <c r="H181" i="8"/>
  <c r="H179" i="8"/>
  <c r="H177" i="8"/>
  <c r="H175" i="8"/>
  <c r="H173" i="8"/>
  <c r="H171" i="8"/>
  <c r="H169" i="8"/>
  <c r="H167" i="8"/>
  <c r="H165" i="8"/>
  <c r="H163" i="8"/>
  <c r="H161" i="8"/>
  <c r="H159" i="8"/>
  <c r="H155" i="8"/>
  <c r="H153" i="8"/>
  <c r="H151" i="8"/>
  <c r="H149" i="8"/>
  <c r="H147" i="8"/>
  <c r="H145" i="8"/>
  <c r="H143" i="8"/>
  <c r="H141" i="8"/>
  <c r="H139" i="8"/>
  <c r="H137" i="8"/>
  <c r="H135" i="8"/>
  <c r="H133" i="8"/>
  <c r="H131" i="8"/>
  <c r="H129" i="8"/>
  <c r="H127" i="8"/>
  <c r="H123" i="8"/>
  <c r="H121" i="8"/>
  <c r="H119" i="8"/>
  <c r="H117" i="8"/>
  <c r="H115" i="8"/>
  <c r="H113" i="8"/>
  <c r="H111" i="8"/>
  <c r="H109" i="8"/>
  <c r="H107" i="8"/>
  <c r="H105" i="8"/>
  <c r="H103" i="8"/>
  <c r="H101" i="8"/>
  <c r="H99" i="8"/>
  <c r="H97" i="8"/>
  <c r="H95" i="8"/>
  <c r="H93" i="8"/>
  <c r="H91" i="8"/>
  <c r="H89" i="8"/>
  <c r="H87" i="8"/>
  <c r="H85" i="8"/>
  <c r="H83" i="8"/>
  <c r="H81" i="8"/>
  <c r="H79" i="8"/>
  <c r="H77" i="8"/>
  <c r="H75" i="8"/>
  <c r="H73" i="8"/>
  <c r="H71" i="8"/>
  <c r="H69" i="8"/>
  <c r="H67" i="8"/>
  <c r="H65" i="8"/>
  <c r="H63" i="8"/>
  <c r="H61" i="8"/>
  <c r="H59" i="8"/>
  <c r="H57" i="8"/>
  <c r="H55" i="8"/>
  <c r="H53" i="8"/>
  <c r="H51" i="8"/>
  <c r="H49" i="8"/>
  <c r="H47" i="8"/>
  <c r="H45" i="8"/>
  <c r="H43" i="8"/>
  <c r="H41" i="8"/>
  <c r="H39" i="8"/>
  <c r="H37" i="8"/>
  <c r="H35" i="8"/>
  <c r="H33" i="8"/>
  <c r="H31" i="8"/>
  <c r="H29" i="8"/>
  <c r="H25" i="8"/>
  <c r="H23" i="8"/>
  <c r="H21" i="8"/>
  <c r="H19" i="8"/>
  <c r="H17" i="8"/>
  <c r="H15" i="8"/>
  <c r="H13" i="8"/>
  <c r="H11" i="8"/>
  <c r="H16" i="8"/>
  <c r="H12" i="8"/>
  <c r="H122" i="8"/>
  <c r="H120" i="8"/>
  <c r="H118" i="8"/>
  <c r="H116" i="8"/>
  <c r="H114" i="8"/>
  <c r="H112" i="8"/>
  <c r="H110" i="8"/>
  <c r="H108" i="8"/>
  <c r="H106" i="8"/>
  <c r="H104" i="8"/>
  <c r="H102" i="8"/>
  <c r="H100" i="8"/>
  <c r="H98" i="8"/>
  <c r="H96" i="8"/>
  <c r="H94" i="8"/>
  <c r="H92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6" i="8"/>
  <c r="H24" i="8"/>
  <c r="H22" i="8"/>
  <c r="H20" i="8"/>
  <c r="H18" i="8"/>
  <c r="H14" i="8"/>
  <c r="H10" i="8"/>
  <c r="H291" i="8"/>
  <c r="H288" i="8"/>
  <c r="H286" i="8"/>
  <c r="H284" i="8"/>
  <c r="H278" i="8"/>
  <c r="H277" i="8"/>
  <c r="H275" i="8"/>
  <c r="H273" i="8"/>
  <c r="H271" i="8"/>
  <c r="H269" i="8"/>
  <c r="H267" i="8"/>
  <c r="H265" i="8"/>
  <c r="H263" i="8"/>
  <c r="H261" i="8"/>
  <c r="H259" i="8"/>
  <c r="H257" i="8"/>
  <c r="H255" i="8"/>
  <c r="H253" i="8"/>
  <c r="H251" i="8"/>
  <c r="H249" i="8"/>
  <c r="H247" i="8"/>
  <c r="H245" i="8"/>
  <c r="H243" i="8"/>
  <c r="H241" i="8"/>
  <c r="H239" i="8"/>
  <c r="H237" i="8"/>
  <c r="H235" i="8"/>
  <c r="H233" i="8"/>
  <c r="H231" i="8"/>
  <c r="H227" i="8"/>
  <c r="H225" i="8"/>
  <c r="H223" i="8"/>
  <c r="H221" i="8"/>
  <c r="H219" i="8"/>
  <c r="H217" i="8"/>
  <c r="H215" i="8"/>
  <c r="H213" i="8"/>
  <c r="H211" i="8"/>
  <c r="H209" i="8"/>
  <c r="H207" i="8"/>
  <c r="H205" i="8"/>
  <c r="H203" i="8"/>
  <c r="H201" i="8"/>
  <c r="H199" i="8"/>
  <c r="H197" i="8"/>
  <c r="H195" i="8"/>
  <c r="H193" i="8"/>
  <c r="H191" i="8"/>
  <c r="H287" i="8"/>
  <c r="H285" i="8"/>
  <c r="H281" i="8"/>
  <c r="H276" i="8"/>
  <c r="H274" i="8"/>
  <c r="H272" i="8"/>
  <c r="H270" i="8"/>
  <c r="H268" i="8"/>
  <c r="H266" i="8"/>
  <c r="H264" i="8"/>
  <c r="H262" i="8"/>
  <c r="H260" i="8"/>
  <c r="H258" i="8"/>
  <c r="H256" i="8"/>
  <c r="H254" i="8"/>
  <c r="H252" i="8"/>
  <c r="H250" i="8"/>
  <c r="H248" i="8"/>
  <c r="H246" i="8"/>
  <c r="H244" i="8"/>
  <c r="H242" i="8"/>
  <c r="H240" i="8"/>
  <c r="H238" i="8"/>
  <c r="H236" i="8"/>
  <c r="H234" i="8"/>
  <c r="H232" i="8"/>
  <c r="H228" i="8"/>
  <c r="H226" i="8"/>
  <c r="H224" i="8"/>
  <c r="H222" i="8"/>
  <c r="H220" i="8"/>
  <c r="H218" i="8"/>
  <c r="H216" i="8"/>
  <c r="H214" i="8"/>
  <c r="H212" i="8"/>
  <c r="H210" i="8"/>
  <c r="H208" i="8"/>
  <c r="H206" i="8"/>
  <c r="H204" i="8"/>
  <c r="H202" i="8"/>
  <c r="H200" i="8"/>
  <c r="H198" i="8"/>
  <c r="H196" i="8"/>
  <c r="H194" i="8"/>
</calcChain>
</file>

<file path=xl/sharedStrings.xml><?xml version="1.0" encoding="utf-8"?>
<sst xmlns="http://schemas.openxmlformats.org/spreadsheetml/2006/main" count="1628" uniqueCount="452">
  <si>
    <t>№ пп</t>
  </si>
  <si>
    <t>Найменування конкретного предмета закупівлі (Конкретний предмет закупівлі)</t>
  </si>
  <si>
    <t>Код ДК 2015</t>
  </si>
  <si>
    <t>Очікувана вартість предмета закупівлі, грн. (з ПДВ)</t>
  </si>
  <si>
    <t>Процедура закупівлі*</t>
  </si>
  <si>
    <t>Орієнтовний початок проведення процедури закупівлі</t>
  </si>
  <si>
    <t>Примітка</t>
  </si>
  <si>
    <t>Запасні частини</t>
  </si>
  <si>
    <t>Запасні частини до електровозів ВЛ</t>
  </si>
  <si>
    <t>34630000-2</t>
  </si>
  <si>
    <t xml:space="preserve"> із застосуванням процедур закупівлі *</t>
  </si>
  <si>
    <t>Затверджено протоколом від 23.11.2017 №74/17</t>
  </si>
  <si>
    <t>Запасні частини до електровозів ДЕ-1</t>
  </si>
  <si>
    <t>Запасні частини до тепловозів ЧМЕ</t>
  </si>
  <si>
    <t>запасні частини то тепловозів 2ТЕ116</t>
  </si>
  <si>
    <t>запасні частини до електропоїздів ЕР</t>
  </si>
  <si>
    <t>Запасні частини до швидкостемірів</t>
  </si>
  <si>
    <t>запасні частини до пасажирських вагонів</t>
  </si>
  <si>
    <t>запасні частини до вагоносповільнювачів</t>
  </si>
  <si>
    <t>Гальмівна колодка типу "С"</t>
  </si>
  <si>
    <t xml:space="preserve"> із застосуванням процедур закупівлі*</t>
  </si>
  <si>
    <t>Гальмівна колодка типу "Ф"</t>
  </si>
  <si>
    <t>Колодка гальмівна типу "М"</t>
  </si>
  <si>
    <t>Гальмівна колодка типу "ЧС"</t>
  </si>
  <si>
    <t>Запасні частини до козлових кранів</t>
  </si>
  <si>
    <t>42410000-3</t>
  </si>
  <si>
    <t xml:space="preserve">Запасні частини до автотракторної та автомобільної техніки </t>
  </si>
  <si>
    <t>34330000-9</t>
  </si>
  <si>
    <t>Запасні частини до кущорізів</t>
  </si>
  <si>
    <t>16810000-6</t>
  </si>
  <si>
    <t>Запасні частини до компресорів</t>
  </si>
  <si>
    <t>запасні частини до колійної техніки</t>
  </si>
  <si>
    <t>Матеріали</t>
  </si>
  <si>
    <t>Продукція рослинництва, у тому числі тепличного</t>
  </si>
  <si>
    <t>03120000-8</t>
  </si>
  <si>
    <t>Газове паливо</t>
  </si>
  <si>
    <t>09120000-6</t>
  </si>
  <si>
    <t>Мастильні засоби</t>
  </si>
  <si>
    <t>09210000-4</t>
  </si>
  <si>
    <t>Уайт-спіріт</t>
  </si>
  <si>
    <t>09220000-7</t>
  </si>
  <si>
    <t>Пісок</t>
  </si>
  <si>
    <t>14210000-6</t>
  </si>
  <si>
    <t>Кам’яна сіль</t>
  </si>
  <si>
    <t>14410000-8</t>
  </si>
  <si>
    <t>Сплави, прокат чорних металів</t>
  </si>
  <si>
    <t>14620000-3</t>
  </si>
  <si>
    <t>Скло</t>
  </si>
  <si>
    <t>14820000-5</t>
  </si>
  <si>
    <t>Скловолокно</t>
  </si>
  <si>
    <t>14830000-8</t>
  </si>
  <si>
    <t>Спеціальний робочий одяг</t>
  </si>
  <si>
    <t>18130000-9</t>
  </si>
  <si>
    <t>Аксесуари до робочого одягу, засоби індивідуального захисту</t>
  </si>
  <si>
    <t>18140000-2</t>
  </si>
  <si>
    <t>Плащі</t>
  </si>
  <si>
    <t>18210000-4</t>
  </si>
  <si>
    <t>Жилети сигнальні</t>
  </si>
  <si>
    <t>18230000-0</t>
  </si>
  <si>
    <t>Рукавиці різноманітні захисні</t>
  </si>
  <si>
    <t>18420000-9</t>
  </si>
  <si>
    <t>Капелюхи та головні убори, каски</t>
  </si>
  <si>
    <t>18440000-5</t>
  </si>
  <si>
    <t>Подарунки та нагороди</t>
  </si>
  <si>
    <t>18530000-3</t>
  </si>
  <si>
    <t>Черевики, чоботи, напівчеревики, напівчоботи</t>
  </si>
  <si>
    <t>18810000-0</t>
  </si>
  <si>
    <t>Вінілштучшкіра, бумвініл</t>
  </si>
  <si>
    <t>19140000-9</t>
  </si>
  <si>
    <t>Повсть</t>
  </si>
  <si>
    <t>19240000-0</t>
  </si>
  <si>
    <t>Коленкор</t>
  </si>
  <si>
    <t>19260000-6</t>
  </si>
  <si>
    <t>Пряжа та нитки вовняні</t>
  </si>
  <si>
    <t>19430000-9</t>
  </si>
  <si>
    <t>Шнур поліамідний</t>
  </si>
  <si>
    <t>19440000-2</t>
  </si>
  <si>
    <t>Смола епоксідна</t>
  </si>
  <si>
    <t>19520000-7</t>
  </si>
  <si>
    <t>Пакети для сміття</t>
  </si>
  <si>
    <t>19640000-4</t>
  </si>
  <si>
    <t>Шпагат поліпропіленовий</t>
  </si>
  <si>
    <t>19730000-2</t>
  </si>
  <si>
    <t>Посвідчення залізничника</t>
  </si>
  <si>
    <t>22450000-9</t>
  </si>
  <si>
    <t>Книги облікові</t>
  </si>
  <si>
    <t>22810000-1</t>
  </si>
  <si>
    <t>Бланки та інша друкована продукція</t>
  </si>
  <si>
    <t>22820000-4</t>
  </si>
  <si>
    <t>Зошити, блокноти</t>
  </si>
  <si>
    <t>22830000-7</t>
  </si>
  <si>
    <t>Папір газетний, картон</t>
  </si>
  <si>
    <t>22990000-6</t>
  </si>
  <si>
    <t>Лаки, грунтівки, барвники</t>
  </si>
  <si>
    <t>24220000-2</t>
  </si>
  <si>
    <t>Нітрат натрію</t>
  </si>
  <si>
    <t>24410000-1</t>
  </si>
  <si>
    <t>Фреони</t>
  </si>
  <si>
    <t>24450000-3</t>
  </si>
  <si>
    <t>Поліаміди у первинній формі</t>
  </si>
  <si>
    <t>24560000-7</t>
  </si>
  <si>
    <t>Петарди</t>
  </si>
  <si>
    <t>24610000-3</t>
  </si>
  <si>
    <t>Фотохімікати</t>
  </si>
  <si>
    <t>24930000-2</t>
  </si>
  <si>
    <t>Протипожена хімічна продукція</t>
  </si>
  <si>
    <t>24950000-8</t>
  </si>
  <si>
    <t>Фотокопіювальне та поліграфічне обладнання для офсетного друку, картріджі</t>
  </si>
  <si>
    <t>30120000-6</t>
  </si>
  <si>
    <t>Канцтовари</t>
  </si>
  <si>
    <t>30190000-7</t>
  </si>
  <si>
    <t>Манжети термоусаджувальні</t>
  </si>
  <si>
    <t>31220000-4</t>
  </si>
  <si>
    <t>Муфти кабельні</t>
  </si>
  <si>
    <t>31340000-1</t>
  </si>
  <si>
    <t>Сигнальні приналежності</t>
  </si>
  <si>
    <t>31520000-7</t>
  </si>
  <si>
    <t>Аптечки</t>
  </si>
  <si>
    <t>33190000-8</t>
  </si>
  <si>
    <t>Гліцерін</t>
  </si>
  <si>
    <t>33600000-6</t>
  </si>
  <si>
    <t>Мило господарське</t>
  </si>
  <si>
    <t>33710000-0</t>
  </si>
  <si>
    <t>Окуляри захисні</t>
  </si>
  <si>
    <t>33730000-6</t>
  </si>
  <si>
    <t>Вироби с паперу</t>
  </si>
  <si>
    <t>33760000-5</t>
  </si>
  <si>
    <t>Паси приводні</t>
  </si>
  <si>
    <t>34310000-3</t>
  </si>
  <si>
    <t>Шини для транспортних засобів великої та малої тоннажності</t>
  </si>
  <si>
    <t>34350000-5</t>
  </si>
  <si>
    <t>Знаки інформаційні</t>
  </si>
  <si>
    <t>34990000-3</t>
  </si>
  <si>
    <t>Обладнання протипожежне</t>
  </si>
  <si>
    <t>35110000-8</t>
  </si>
  <si>
    <t>Пломби різноманітні</t>
  </si>
  <si>
    <t>35120000-1</t>
  </si>
  <si>
    <t>Протигази, респіратори</t>
  </si>
  <si>
    <t>35810000-5</t>
  </si>
  <si>
    <t>Мірники паливні</t>
  </si>
  <si>
    <t>38420000-5</t>
  </si>
  <si>
    <t>Крісла, стільці</t>
  </si>
  <si>
    <t>39110000-6</t>
  </si>
  <si>
    <t>Вішалки</t>
  </si>
  <si>
    <t>39130000-2</t>
  </si>
  <si>
    <t>Доріжка килимова</t>
  </si>
  <si>
    <t>39530000-6</t>
  </si>
  <si>
    <t>Канати, стропи</t>
  </si>
  <si>
    <t>39540000-9</t>
  </si>
  <si>
    <t>Гніт</t>
  </si>
  <si>
    <t>39550000-2</t>
  </si>
  <si>
    <t>Текстоліт</t>
  </si>
  <si>
    <t>39560000-5</t>
  </si>
  <si>
    <t>Освіжувач повітря, герметик</t>
  </si>
  <si>
    <t>39810000-3</t>
  </si>
  <si>
    <t>Пістолет паливороздаточний</t>
  </si>
  <si>
    <t>42130000-9</t>
  </si>
  <si>
    <t>Стрічка конвеерна</t>
  </si>
  <si>
    <t>Труби, фітінги до них, рукави гумові</t>
  </si>
  <si>
    <t>44160000-9</t>
  </si>
  <si>
    <t>Плити гіпсокартонні, вироби з гіпсу</t>
  </si>
  <si>
    <t>44170000-2</t>
  </si>
  <si>
    <t>Фанера, ДСП, ДВП, OSB</t>
  </si>
  <si>
    <t>44190000-8</t>
  </si>
  <si>
    <t>Кабелі та супутня продукція</t>
  </si>
  <si>
    <t>44320000-9</t>
  </si>
  <si>
    <t xml:space="preserve">Дріт з сплавів кольорових металів </t>
  </si>
  <si>
    <t>44330000-2</t>
  </si>
  <si>
    <t>Замки, ключі та аксесуари до них</t>
  </si>
  <si>
    <t>44520000-1</t>
  </si>
  <si>
    <t>Ланцюги</t>
  </si>
  <si>
    <t>44540000-7</t>
  </si>
  <si>
    <t>Радіатори</t>
  </si>
  <si>
    <t>44620000-2</t>
  </si>
  <si>
    <t>Вапно будівельне</t>
  </si>
  <si>
    <t>44920000-5</t>
  </si>
  <si>
    <t>Дошка дубова, дошка хвойних порід, піловник</t>
  </si>
  <si>
    <t>03410000-7</t>
  </si>
  <si>
    <t>Затверджено протоколом від 28.12.2017 №84/17</t>
  </si>
  <si>
    <t>Костюми, сорочки, брюки, куртки та інший формений одяг</t>
  </si>
  <si>
    <t>18110000-3</t>
  </si>
  <si>
    <t>Білизна, шкарпетки, футболки</t>
  </si>
  <si>
    <t>18410000-6</t>
  </si>
  <si>
    <t>Боти, галоші, берці, туфлі</t>
  </si>
  <si>
    <t>18830000-6</t>
  </si>
  <si>
    <t>Тканини різноманітні, брезент, матеріали неткані</t>
  </si>
  <si>
    <t>19210000-1</t>
  </si>
  <si>
    <t>Гума сира, пластини гумові різноманітні</t>
  </si>
  <si>
    <t>19510000-4</t>
  </si>
  <si>
    <t>Азот, кисень, вуглекислота, фреон</t>
  </si>
  <si>
    <t>24110000-8</t>
  </si>
  <si>
    <t>Сполуки хімічні неорганічні, інша продукція хімічної промисловості</t>
  </si>
  <si>
    <t>24310000-0</t>
  </si>
  <si>
    <t>Сполуки хімічні органічні ацетилен, спирт та вироби на його основі, інша продукція хімічної промисловості</t>
  </si>
  <si>
    <t>24320000-3</t>
  </si>
  <si>
    <t>Клеї різноманітні</t>
  </si>
  <si>
    <t>24910000-6</t>
  </si>
  <si>
    <t>Хімічні реактиви, хімічна продукція для проведення випробувань</t>
  </si>
  <si>
    <t>24960000-1</t>
  </si>
  <si>
    <t>Стрічки ізоляційні, лакотканина, гетінакс</t>
  </si>
  <si>
    <t>31650000-7</t>
  </si>
  <si>
    <t>Кухонне начіння, відра, віники, мітли</t>
  </si>
  <si>
    <t>39220000-0</t>
  </si>
  <si>
    <t>Комплектуючи до крісел офісних, фурнітура до дверей, ялинкові прикраси</t>
  </si>
  <si>
    <t>39290000-1</t>
  </si>
  <si>
    <t>Покривала, рушники,  скатертини, простирадла, серветки</t>
  </si>
  <si>
    <t>39510000-0</t>
  </si>
  <si>
    <t>Ганчір'я, пакля, пояси запобіжні</t>
  </si>
  <si>
    <t>39520000-3</t>
  </si>
  <si>
    <t>Засоби миючи, лезинфікуючи, чистячі, порошки для прання</t>
  </si>
  <si>
    <t>39830000-9</t>
  </si>
  <si>
    <t xml:space="preserve">Будівельні матеріали, азбовироби, прокат кольорових металів </t>
  </si>
  <si>
    <t>44110000-4</t>
  </si>
  <si>
    <t>Дроти металеві, вироби з дроту, канати сталеві, електроди, флюси, припої</t>
  </si>
  <si>
    <t>44310000-6</t>
  </si>
  <si>
    <t>Умивальники, унітази, арматура для іх підключення, інші вироби для ванної кімнати та кухні</t>
  </si>
  <si>
    <t>44410000-7</t>
  </si>
  <si>
    <t>Ущільнювачі, люки каналізаційні, драбини</t>
  </si>
  <si>
    <t>44420000-0</t>
  </si>
  <si>
    <t xml:space="preserve">Дюбелі, гвинти, шурупи, болти, саморвзи, гайки, шайби, шплінти </t>
  </si>
  <si>
    <t>44530000-4</t>
  </si>
  <si>
    <t>Фарби, емалі, грунти</t>
  </si>
  <si>
    <t>44810000-1</t>
  </si>
  <si>
    <t>Будівельні суміші, шпатлівки, розчинники</t>
  </si>
  <si>
    <t>44830000-7</t>
  </si>
  <si>
    <t>Продукти харчування</t>
  </si>
  <si>
    <t>Мед</t>
  </si>
  <si>
    <t>03140000-4</t>
  </si>
  <si>
    <t>Яйця</t>
  </si>
  <si>
    <t>Овочі, фрукти в асортименті</t>
  </si>
  <si>
    <t>03220000-9</t>
  </si>
  <si>
    <t>Борошно та крупи в асортименті</t>
  </si>
  <si>
    <t>15610000-7</t>
  </si>
  <si>
    <t>Хлібопродукти в асортименті</t>
  </si>
  <si>
    <t>15810000-9</t>
  </si>
  <si>
    <t>Шоколад та батончики в асортименті</t>
  </si>
  <si>
    <t>15840000-8</t>
  </si>
  <si>
    <t>Макаронні вироби в асортименті</t>
  </si>
  <si>
    <t>15850000-1</t>
  </si>
  <si>
    <t>Мінеральна вода (спец), солодка вода</t>
  </si>
  <si>
    <t>15980000-1</t>
  </si>
  <si>
    <t>Заправки та приправи в асортиметі</t>
  </si>
  <si>
    <t>15870000-7</t>
  </si>
  <si>
    <t>Кисіль, желатин, дріжді</t>
  </si>
  <si>
    <t>15890000-3</t>
  </si>
  <si>
    <t>Чай, кава в асортименті</t>
  </si>
  <si>
    <t>15860000-4</t>
  </si>
  <si>
    <t>Молоко для працівників задіяних на шкідливих умовах праці, молоко, вершки</t>
  </si>
  <si>
    <t>15510000-6</t>
  </si>
  <si>
    <t>Молоко згущене, молоко сухе</t>
  </si>
  <si>
    <t>Сметана, кефір, сир, морозиво</t>
  </si>
  <si>
    <t>15550000-8</t>
  </si>
  <si>
    <t>Масло вершкове</t>
  </si>
  <si>
    <t>15530000-2</t>
  </si>
  <si>
    <t>Сирні продукти в асортименті</t>
  </si>
  <si>
    <t>15540000-5</t>
  </si>
  <si>
    <t xml:space="preserve">Ковбасні вироби в асортиметі, тушонка </t>
  </si>
  <si>
    <t>15130000-8</t>
  </si>
  <si>
    <t>Овочеві  консерви в асортименті, оброблені фрукти</t>
  </si>
  <si>
    <t>15330000-0</t>
  </si>
  <si>
    <t>М’ясо свійської птиці</t>
  </si>
  <si>
    <t>15110000-2</t>
  </si>
  <si>
    <t>Олії</t>
  </si>
  <si>
    <t>15420000-8</t>
  </si>
  <si>
    <t>Маргарин</t>
  </si>
  <si>
    <t>15430000-1</t>
  </si>
  <si>
    <t>М'ясо в асортименті</t>
  </si>
  <si>
    <t>Риба, рибне філе та інше м'ясо риби морожені в асортименті</t>
  </si>
  <si>
    <t>15220000-6</t>
  </si>
  <si>
    <t>Оселедець солоний з головою</t>
  </si>
  <si>
    <t>15230000-9</t>
  </si>
  <si>
    <t>Рибні консерви та інші рибні страви і пресерви</t>
  </si>
  <si>
    <t>15240000-2</t>
  </si>
  <si>
    <t>Сік в асортименті</t>
  </si>
  <si>
    <t>15320000-7</t>
  </si>
  <si>
    <t>Корм для риб, черепах</t>
  </si>
  <si>
    <t>15710000-8</t>
  </si>
  <si>
    <t>Цукор</t>
  </si>
  <si>
    <t>15830000-5</t>
  </si>
  <si>
    <t>Пиво</t>
  </si>
  <si>
    <t>15960000-5</t>
  </si>
  <si>
    <t>Алкогольні напої дистильовані</t>
  </si>
  <si>
    <t>15910000-0</t>
  </si>
  <si>
    <t>Обладнання</t>
  </si>
  <si>
    <t>Світильники</t>
  </si>
  <si>
    <t>січень-грудень 2018</t>
  </si>
  <si>
    <t>Лампи</t>
  </si>
  <si>
    <t>31530000-0</t>
  </si>
  <si>
    <t>Електролампи, прожектори</t>
  </si>
  <si>
    <t>31510000-4</t>
  </si>
  <si>
    <t>Підшипники</t>
  </si>
  <si>
    <t>44440000-6</t>
  </si>
  <si>
    <t xml:space="preserve"> Арматура електроосвітлювальна</t>
  </si>
  <si>
    <t>Запобіжні пристрої</t>
  </si>
  <si>
    <t xml:space="preserve">31210000-1 </t>
  </si>
  <si>
    <t>Насоси</t>
  </si>
  <si>
    <t>42120000-6</t>
  </si>
  <si>
    <t>Запірна арматура</t>
  </si>
  <si>
    <t>Побутова техніка</t>
  </si>
  <si>
    <t>39710000-2</t>
  </si>
  <si>
    <t>39710000-3</t>
  </si>
  <si>
    <t>39710000-4</t>
  </si>
  <si>
    <t>Вироби електроустановчі</t>
  </si>
  <si>
    <t>31210000-1</t>
  </si>
  <si>
    <t>Обладнання сигналізації, централізації та блокування в асортименті</t>
  </si>
  <si>
    <t>Пускачі електромагнітні</t>
  </si>
  <si>
    <t xml:space="preserve">31610000-5 </t>
  </si>
  <si>
    <t xml:space="preserve">Акумуляторні батареї для радіостанцій KENWOOD </t>
  </si>
  <si>
    <t>31430000-9</t>
  </si>
  <si>
    <t xml:space="preserve">Автоблокувальні трансформатори та реактори в асортименті  </t>
  </si>
  <si>
    <t>31170000-8</t>
  </si>
  <si>
    <t>Акумулятори стартерні</t>
  </si>
  <si>
    <t>Акумулятори інші</t>
  </si>
  <si>
    <t>Обладнання для пожежної сигналізації</t>
  </si>
  <si>
    <t>31620000-8</t>
  </si>
  <si>
    <t>Обладнання зв'язку</t>
  </si>
  <si>
    <t>32340000-8</t>
  </si>
  <si>
    <t>44210000-5</t>
  </si>
  <si>
    <t>Годинники наручні</t>
  </si>
  <si>
    <t>18510000-7</t>
  </si>
  <si>
    <t>Автоматичні вимикачі</t>
  </si>
  <si>
    <t>Автомати світлочутливі (реле сутінкові) АСГ-16 (AZH-106) або еквівалент</t>
  </si>
  <si>
    <t>Деталі контактної мережі в асортименті</t>
  </si>
  <si>
    <t>Ізолятори</t>
  </si>
  <si>
    <t>Тени електричні</t>
  </si>
  <si>
    <t xml:space="preserve">Інструмент </t>
  </si>
  <si>
    <t>44510000-8</t>
  </si>
  <si>
    <t>42670000-3</t>
  </si>
  <si>
    <t>Устаткування та машини підйомно-транспортні і вантажнорозвантажувальні</t>
  </si>
  <si>
    <t>Обладнання для будівельних та опоряджувальних робіт</t>
  </si>
  <si>
    <t>Бензопили, електроінструмент</t>
  </si>
  <si>
    <t>42650000-1</t>
  </si>
  <si>
    <t xml:space="preserve">Електроінструмент </t>
  </si>
  <si>
    <t>42660000-0</t>
  </si>
  <si>
    <t>Різці чашкові</t>
  </si>
  <si>
    <t xml:space="preserve">Пристрій запірно-пломбувальний </t>
  </si>
  <si>
    <t xml:space="preserve">Інструмент вимірювальний </t>
  </si>
  <si>
    <t>38330000-7</t>
  </si>
  <si>
    <t>Інструмент вимірювальний</t>
  </si>
  <si>
    <t>38340000-0</t>
  </si>
  <si>
    <t>Слюсарно-монтажний інструмент в асортименті</t>
  </si>
  <si>
    <t>Інструмент сільськогосподарський та комплектуючі</t>
  </si>
  <si>
    <t>Вироби абразивні</t>
  </si>
  <si>
    <t>14810000-2</t>
  </si>
  <si>
    <t>Електродвигуни в асортименті</t>
  </si>
  <si>
    <t>31110000-0</t>
  </si>
  <si>
    <t>Електродвигуни (привід моторний УМП-ІІ або еквівалент)</t>
  </si>
  <si>
    <t>Комплектні трансформаторні підстанції</t>
  </si>
  <si>
    <t xml:space="preserve">Трансформатори в асортименті  </t>
  </si>
  <si>
    <t>Високовольтне обладнання в асортименті</t>
  </si>
  <si>
    <t xml:space="preserve">Муфти кабельні в асортименті  </t>
  </si>
  <si>
    <t>Низьковольтні щити та ящики</t>
  </si>
  <si>
    <t>Вимикачі</t>
  </si>
  <si>
    <t>Низьковольтне обладнання</t>
  </si>
  <si>
    <t>Банери</t>
  </si>
  <si>
    <t>Прилади й пристрої вимірювальні загального і спеціального призначення</t>
  </si>
  <si>
    <t xml:space="preserve"> Лічильники енергії (електролічильники)</t>
  </si>
  <si>
    <t>38550000-5</t>
  </si>
  <si>
    <t xml:space="preserve">Набір інструментів </t>
  </si>
  <si>
    <t xml:space="preserve">Твердомір динамічний </t>
  </si>
  <si>
    <t>Вимірювальні та регулюючі пристрої і прилади інші</t>
  </si>
  <si>
    <t>Трубка індикаторна</t>
  </si>
  <si>
    <t>38430000-8</t>
  </si>
  <si>
    <t xml:space="preserve">Індикатор годинного типу </t>
  </si>
  <si>
    <t>38540000-2</t>
  </si>
  <si>
    <t>Комп’ютерне обладнання</t>
  </si>
  <si>
    <t>30230000-0</t>
  </si>
  <si>
    <t xml:space="preserve">Фільтр мережевий </t>
  </si>
  <si>
    <t>32420000-3</t>
  </si>
  <si>
    <t xml:space="preserve">Джерело безперебійного живлення </t>
  </si>
  <si>
    <t>31150000-2</t>
  </si>
  <si>
    <t xml:space="preserve">Головка степлююча для брошуровочної машини </t>
  </si>
  <si>
    <t>42990000-2</t>
  </si>
  <si>
    <t>Калькулятори</t>
  </si>
  <si>
    <t>30140000-2</t>
  </si>
  <si>
    <t>Вироби електронної та радіо апаратури</t>
  </si>
  <si>
    <t>31710000-6</t>
  </si>
  <si>
    <t>Конденсатори</t>
  </si>
  <si>
    <t>Реле в асортименті</t>
  </si>
  <si>
    <t xml:space="preserve">Термометри </t>
  </si>
  <si>
    <t>38410000-2</t>
  </si>
  <si>
    <t>Матеріали ВБК</t>
  </si>
  <si>
    <t>Шуруп колійний</t>
  </si>
  <si>
    <t>Ізоляція торцева Р-50 4 мм</t>
  </si>
  <si>
    <t>34940000-8</t>
  </si>
  <si>
    <t>Ізоляція торцева Р-50 8 мм</t>
  </si>
  <si>
    <t>Ізоляція торцева Р-65 4 мм</t>
  </si>
  <si>
    <t>Ізоляція торцева Р-65 8мм</t>
  </si>
  <si>
    <t>Костилі колійні</t>
  </si>
  <si>
    <t>Цвяхи</t>
  </si>
  <si>
    <t>Болти</t>
  </si>
  <si>
    <t>Бітуми нафтові БН 70/30</t>
  </si>
  <si>
    <t>Пензлі для фарбування</t>
  </si>
  <si>
    <t>Валики для фарбування</t>
  </si>
  <si>
    <t>Оліфа натуральна</t>
  </si>
  <si>
    <t>сурік залізний</t>
  </si>
  <si>
    <t>44810000-0</t>
  </si>
  <si>
    <t>розчинник уайт спіріт</t>
  </si>
  <si>
    <t xml:space="preserve">Рідина для забезпечення роботи при дефектоскопії рейкових шляхів (контактуюча рідина) </t>
  </si>
  <si>
    <t>Мотузка</t>
  </si>
  <si>
    <t xml:space="preserve">Мішки </t>
  </si>
  <si>
    <t xml:space="preserve">Шайба плоска </t>
  </si>
  <si>
    <t>Ізоляція стрілочна</t>
  </si>
  <si>
    <t>Прокат чорних металів</t>
  </si>
  <si>
    <t>лампа розжарювання 100Вт Е27</t>
  </si>
  <si>
    <t>лампа розжарювання 150Вт Е28</t>
  </si>
  <si>
    <t>Мастика бітумно- масляна МБ-50 морозостійка</t>
  </si>
  <si>
    <t>Накладки</t>
  </si>
  <si>
    <t>Портландцемент ПЦ1-500 Р-Н</t>
  </si>
  <si>
    <t>Дошка хвойних порід обрізна 50 мм, 30мм</t>
  </si>
  <si>
    <t>Дошка твердих порід (дуб)</t>
  </si>
  <si>
    <t>Дисперсія ПВА ДЕ 51</t>
  </si>
  <si>
    <t xml:space="preserve">Фарба фасадна водоемульсійна </t>
  </si>
  <si>
    <t>Деформаційний шов</t>
  </si>
  <si>
    <t>Емако S 90</t>
  </si>
  <si>
    <t>Пластифікатор до бетону Sica Plast</t>
  </si>
  <si>
    <t>Покриття однокомпонентне на основі водної емульсії поліакрилатів Masterseal 367 Elastic</t>
  </si>
  <si>
    <t>Грунтівка антикорозійна двокомпонентна епоксидна з високим вмістом цинку</t>
  </si>
  <si>
    <t>Праймер бітумно- полімерний Техніколь №03</t>
  </si>
  <si>
    <t>Грунтівка антикорозійна двокомпонентна епоксидно-поліуретанова з металевими наповнювачами</t>
  </si>
  <si>
    <t>Покриття двокомпонентне антикорозійне Masterseal 300 для захисту арматури</t>
  </si>
  <si>
    <t>Матеріал бітумно-полімерний техноплпст - мост  Б</t>
  </si>
  <si>
    <t>Оцинкований колючий дріт</t>
  </si>
  <si>
    <t>Сітка "рабиця" оцинкована 30х30-мм</t>
  </si>
  <si>
    <t>щітки для очищення металу</t>
  </si>
  <si>
    <t>Болт високоміцний, гайка високоміцна, шайба високоміцна</t>
  </si>
  <si>
    <t xml:space="preserve">Гарнітура до стрілочних переводів </t>
  </si>
  <si>
    <t>Високоміцні шпильки для інженерних споруд</t>
  </si>
  <si>
    <t>Шайба, гайка, шпилька "NELSON"</t>
  </si>
  <si>
    <t>Електроди</t>
  </si>
  <si>
    <t>Опорні частини РОЧ</t>
  </si>
  <si>
    <t>Болт лапчастий</t>
  </si>
  <si>
    <t>Масла та мастильні матеріали</t>
  </si>
  <si>
    <t>Масла та оливи</t>
  </si>
  <si>
    <t>із застосуванням процедур закупівлі*</t>
  </si>
  <si>
    <t>Паливо</t>
  </si>
  <si>
    <t>Бензин А-95 літри</t>
  </si>
  <si>
    <t>09130000-9</t>
  </si>
  <si>
    <t>газ природний</t>
  </si>
  <si>
    <t>гас авіаційний</t>
  </si>
  <si>
    <t>Бензин А-92 літри</t>
  </si>
  <si>
    <t>газ скраплений</t>
  </si>
  <si>
    <t>Вугілля сортове</t>
  </si>
  <si>
    <t>09110000-3</t>
  </si>
  <si>
    <t>ВСЬОГО ПО РЕГІОНАЛЬНІЙ ФІЛІЇ "ПРИДНІПРОВСЬКА ЗАЛІЗНИЦЯ"</t>
  </si>
  <si>
    <t>Код згідно з КЕКВ</t>
  </si>
  <si>
    <t>Найменування замовника</t>
  </si>
  <si>
    <t>Код згідно з ЄДРПОУ замовника</t>
  </si>
  <si>
    <t>Затверджено протоколом від 12.01.2018 №03/18</t>
  </si>
  <si>
    <t>Голова тендерного комітету                                                                                                                                                                                              І.С.Черепанов</t>
  </si>
  <si>
    <t>Річний план закупівель ПАТ "Укрзалізниця" в особі тендерного комітету із закупівлі ТМЦ та продуктів харчування РФ "Придніпровська залізниця" ПАТ "Укрзалізниця" на 2018 рік</t>
  </si>
  <si>
    <t>РФ "Придніпровська залізниця"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</si>
</sst>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₴_-;\-* #,##0.00_₴_-;_-* &quot;-&quot;??_₴_-;_-@_-"/>
    <numFmt numFmtId="165" formatCode="_-* #,##0.00_р_._-;\-* #,##0.00_р_._-;_-* &quot;-&quot;??_р_._-;_-@_-"/>
    <numFmt numFmtId="166" formatCode="[$-422]General"/>
    <numFmt numFmtId="167" formatCode="_-* #,##0.00\ _г_р_н_._-;\-* #,##0.00\ _г_р_н_._-;_-* &quot;-&quot;??\ _г_р_н_._-;_-@_-"/>
  </numFmts>
  <fonts count="4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Arial CE"/>
      <family val="2"/>
      <charset val="238"/>
    </font>
    <font>
      <sz val="10"/>
      <name val="Arial"/>
      <family val="2"/>
      <charset val="204"/>
    </font>
    <font>
      <sz val="10"/>
      <color indexed="8"/>
      <name val="Arial1"/>
      <charset val="204"/>
    </font>
    <font>
      <sz val="10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515">
    <xf numFmtId="0" fontId="0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8" fillId="0" borderId="0"/>
    <xf numFmtId="164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11" fillId="0" borderId="0"/>
    <xf numFmtId="0" fontId="9" fillId="0" borderId="0"/>
    <xf numFmtId="166" fontId="12" fillId="0" borderId="0"/>
    <xf numFmtId="165" fontId="9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66" fontId="12" fillId="0" borderId="0"/>
    <xf numFmtId="0" fontId="8" fillId="0" borderId="0"/>
    <xf numFmtId="37" fontId="30" fillId="0" borderId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" applyNumberFormat="0" applyAlignment="0" applyProtection="0"/>
    <xf numFmtId="0" fontId="23" fillId="21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5" fillId="22" borderId="8" applyNumberFormat="0" applyAlignment="0" applyProtection="0"/>
    <xf numFmtId="0" fontId="25" fillId="22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>
      <alignment vertical="top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4" fontId="9" fillId="0" borderId="0" applyFont="0" applyFill="0" applyBorder="0" applyAlignment="0" applyProtection="0"/>
    <xf numFmtId="166" fontId="11" fillId="0" borderId="0"/>
    <xf numFmtId="165" fontId="6" fillId="0" borderId="0" applyFont="0" applyFill="0" applyBorder="0" applyAlignment="0" applyProtection="0"/>
    <xf numFmtId="166" fontId="11" fillId="0" borderId="0"/>
    <xf numFmtId="0" fontId="2" fillId="0" borderId="0"/>
    <xf numFmtId="0" fontId="6" fillId="0" borderId="0"/>
    <xf numFmtId="0" fontId="6" fillId="0" borderId="0"/>
    <xf numFmtId="0" fontId="21" fillId="8" borderId="1" applyNumberFormat="0" applyAlignment="0" applyProtection="0"/>
    <xf numFmtId="0" fontId="21" fillId="8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" applyNumberFormat="0" applyAlignment="0" applyProtection="0"/>
    <xf numFmtId="0" fontId="23" fillId="21" borderId="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3" fillId="21" borderId="1" applyNumberFormat="0" applyAlignment="0" applyProtection="0"/>
    <xf numFmtId="0" fontId="22" fillId="21" borderId="2" applyNumberFormat="0" applyAlignment="0" applyProtection="0"/>
    <xf numFmtId="0" fontId="23" fillId="21" borderId="1" applyNumberFormat="0" applyAlignment="0" applyProtection="0"/>
    <xf numFmtId="0" fontId="22" fillId="21" borderId="2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" applyNumberFormat="0" applyAlignment="0" applyProtection="0"/>
    <xf numFmtId="0" fontId="23" fillId="21" borderId="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21" fillId="8" borderId="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166" fontId="12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1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166" fontId="12" fillId="0" borderId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165" fontId="9" fillId="0" borderId="0" applyFont="0" applyFill="0" applyBorder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2" fillId="21" borderId="2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1" fillId="8" borderId="11" applyNumberFormat="0" applyAlignment="0" applyProtection="0"/>
    <xf numFmtId="0" fontId="22" fillId="21" borderId="12" applyNumberFormat="0" applyAlignment="0" applyProtection="0"/>
    <xf numFmtId="0" fontId="23" fillId="21" borderId="11" applyNumberForma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1" fillId="8" borderId="11" applyNumberFormat="0" applyAlignment="0" applyProtection="0"/>
    <xf numFmtId="0" fontId="21" fillId="8" borderId="11" applyNumberFormat="0" applyAlignment="0" applyProtection="0"/>
    <xf numFmtId="0" fontId="23" fillId="21" borderId="11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3" fillId="21" borderId="11" applyNumberFormat="0" applyAlignment="0" applyProtection="0"/>
    <xf numFmtId="0" fontId="28" fillId="0" borderId="13" applyNumberFormat="0" applyFill="0" applyAlignment="0" applyProtection="0"/>
    <xf numFmtId="0" fontId="22" fillId="21" borderId="12" applyNumberFormat="0" applyAlignment="0" applyProtection="0"/>
    <xf numFmtId="0" fontId="28" fillId="0" borderId="13" applyNumberFormat="0" applyFill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1" fillId="8" borderId="11" applyNumberFormat="0" applyAlignment="0" applyProtection="0"/>
    <xf numFmtId="0" fontId="2" fillId="24" borderId="10" applyNumberFormat="0" applyFont="0" applyAlignment="0" applyProtection="0"/>
    <xf numFmtId="0" fontId="6" fillId="0" borderId="0"/>
    <xf numFmtId="0" fontId="31" fillId="0" borderId="0"/>
    <xf numFmtId="0" fontId="32" fillId="0" borderId="0" applyBorder="0" applyProtection="0"/>
    <xf numFmtId="0" fontId="33" fillId="0" borderId="0"/>
  </cellStyleXfs>
  <cellXfs count="16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wrapText="1"/>
    </xf>
    <xf numFmtId="49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4" fontId="34" fillId="0" borderId="0" xfId="0" applyNumberFormat="1" applyFont="1" applyAlignment="1">
      <alignment wrapText="1"/>
    </xf>
    <xf numFmtId="0" fontId="34" fillId="0" borderId="0" xfId="0" applyFont="1" applyAlignment="1"/>
    <xf numFmtId="0" fontId="35" fillId="0" borderId="0" xfId="0" applyFont="1" applyAlignment="1"/>
    <xf numFmtId="0" fontId="34" fillId="0" borderId="0" xfId="0" applyFont="1" applyAlignment="1">
      <alignment horizontal="left"/>
    </xf>
    <xf numFmtId="0" fontId="34" fillId="2" borderId="0" xfId="0" applyFont="1" applyFill="1" applyAlignment="1"/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Fill="1"/>
    <xf numFmtId="0" fontId="36" fillId="27" borderId="0" xfId="0" applyFont="1" applyFill="1" applyAlignment="1">
      <alignment horizontal="center"/>
    </xf>
    <xf numFmtId="0" fontId="36" fillId="28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4" fillId="0" borderId="0" xfId="0" applyFont="1" applyBorder="1"/>
    <xf numFmtId="2" fontId="37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 wrapText="1"/>
    </xf>
    <xf numFmtId="49" fontId="40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40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48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49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49" fontId="42" fillId="25" borderId="19" xfId="0" applyNumberFormat="1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4" fontId="42" fillId="25" borderId="19" xfId="0" applyNumberFormat="1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4" fontId="39" fillId="0" borderId="23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4" fontId="39" fillId="0" borderId="27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4" fontId="39" fillId="0" borderId="32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49" fontId="39" fillId="0" borderId="29" xfId="0" applyNumberFormat="1" applyFont="1" applyBorder="1" applyAlignment="1">
      <alignment horizontal="center" vertical="center" wrapText="1"/>
    </xf>
    <xf numFmtId="4" fontId="39" fillId="0" borderId="29" xfId="0" applyNumberFormat="1" applyFont="1" applyBorder="1" applyAlignment="1">
      <alignment horizontal="center" vertical="center" wrapText="1"/>
    </xf>
    <xf numFmtId="49" fontId="39" fillId="0" borderId="28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4" fillId="26" borderId="34" xfId="0" applyFont="1" applyFill="1" applyBorder="1" applyAlignment="1">
      <alignment horizontal="center" vertical="center"/>
    </xf>
    <xf numFmtId="0" fontId="44" fillId="26" borderId="18" xfId="0" applyFont="1" applyFill="1" applyBorder="1" applyAlignment="1">
      <alignment horizontal="center" vertical="center"/>
    </xf>
    <xf numFmtId="0" fontId="42" fillId="26" borderId="19" xfId="0" applyFont="1" applyFill="1" applyBorder="1" applyAlignment="1">
      <alignment horizontal="center" vertical="center" wrapText="1"/>
    </xf>
    <xf numFmtId="49" fontId="43" fillId="26" borderId="19" xfId="0" applyNumberFormat="1" applyFont="1" applyFill="1" applyBorder="1" applyAlignment="1">
      <alignment horizontal="center" vertical="center" wrapText="1"/>
    </xf>
    <xf numFmtId="0" fontId="43" fillId="26" borderId="19" xfId="0" applyFont="1" applyFill="1" applyBorder="1" applyAlignment="1">
      <alignment horizontal="center" vertical="center" wrapText="1"/>
    </xf>
    <xf numFmtId="4" fontId="42" fillId="26" borderId="19" xfId="0" applyNumberFormat="1" applyFont="1" applyFill="1" applyBorder="1" applyAlignment="1">
      <alignment horizontal="center" vertical="center" wrapText="1"/>
    </xf>
    <xf numFmtId="4" fontId="45" fillId="26" borderId="19" xfId="0" applyNumberFormat="1" applyFont="1" applyFill="1" applyBorder="1" applyAlignment="1">
      <alignment horizontal="center" vertical="center" wrapText="1"/>
    </xf>
    <xf numFmtId="4" fontId="43" fillId="26" borderId="19" xfId="0" applyNumberFormat="1" applyFont="1" applyFill="1" applyBorder="1" applyAlignment="1">
      <alignment horizontal="right" vertical="center" wrapText="1"/>
    </xf>
    <xf numFmtId="4" fontId="43" fillId="26" borderId="20" xfId="0" applyNumberFormat="1" applyFont="1" applyFill="1" applyBorder="1" applyAlignment="1">
      <alignment horizontal="right" vertical="center" wrapText="1"/>
    </xf>
    <xf numFmtId="0" fontId="42" fillId="25" borderId="35" xfId="0" applyFont="1" applyFill="1" applyBorder="1" applyAlignment="1">
      <alignment horizontal="center" vertical="center" wrapText="1"/>
    </xf>
    <xf numFmtId="0" fontId="42" fillId="25" borderId="46" xfId="0" applyFont="1" applyFill="1" applyBorder="1" applyAlignment="1">
      <alignment horizontal="center" vertical="center" wrapText="1"/>
    </xf>
    <xf numFmtId="0" fontId="42" fillId="25" borderId="36" xfId="0" applyFont="1" applyFill="1" applyBorder="1" applyAlignment="1">
      <alignment horizontal="center" vertical="center" wrapText="1"/>
    </xf>
    <xf numFmtId="49" fontId="42" fillId="25" borderId="37" xfId="0" applyNumberFormat="1" applyFont="1" applyFill="1" applyBorder="1" applyAlignment="1">
      <alignment horizontal="center" vertical="center" wrapText="1"/>
    </xf>
    <xf numFmtId="0" fontId="42" fillId="25" borderId="37" xfId="0" applyFont="1" applyFill="1" applyBorder="1" applyAlignment="1">
      <alignment horizontal="center" vertical="center" wrapText="1"/>
    </xf>
    <xf numFmtId="4" fontId="42" fillId="25" borderId="37" xfId="0" applyNumberFormat="1" applyFont="1" applyFill="1" applyBorder="1" applyAlignment="1">
      <alignment horizontal="center" vertical="center" wrapText="1"/>
    </xf>
    <xf numFmtId="0" fontId="42" fillId="25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" fontId="44" fillId="0" borderId="26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" fontId="44" fillId="0" borderId="28" xfId="0" applyNumberFormat="1" applyFont="1" applyFill="1" applyBorder="1" applyAlignment="1">
      <alignment horizontal="center" vertical="center" wrapText="1"/>
    </xf>
    <xf numFmtId="0" fontId="44" fillId="26" borderId="40" xfId="0" applyFont="1" applyFill="1" applyBorder="1" applyAlignment="1">
      <alignment horizontal="center" vertical="center"/>
    </xf>
    <xf numFmtId="0" fontId="44" fillId="26" borderId="36" xfId="0" applyFont="1" applyFill="1" applyBorder="1" applyAlignment="1">
      <alignment horizontal="center" vertical="center"/>
    </xf>
    <xf numFmtId="0" fontId="42" fillId="26" borderId="37" xfId="0" applyFont="1" applyFill="1" applyBorder="1" applyAlignment="1">
      <alignment horizontal="center" vertical="center" wrapText="1"/>
    </xf>
    <xf numFmtId="49" fontId="43" fillId="26" borderId="37" xfId="0" applyNumberFormat="1" applyFont="1" applyFill="1" applyBorder="1" applyAlignment="1">
      <alignment horizontal="center" vertical="center" wrapText="1"/>
    </xf>
    <xf numFmtId="0" fontId="43" fillId="26" borderId="37" xfId="0" applyFont="1" applyFill="1" applyBorder="1" applyAlignment="1">
      <alignment horizontal="center" vertical="center" wrapText="1"/>
    </xf>
    <xf numFmtId="4" fontId="42" fillId="26" borderId="37" xfId="0" applyNumberFormat="1" applyFont="1" applyFill="1" applyBorder="1" applyAlignment="1">
      <alignment horizontal="center" vertical="center" wrapText="1"/>
    </xf>
    <xf numFmtId="4" fontId="45" fillId="26" borderId="37" xfId="0" applyNumberFormat="1" applyFont="1" applyFill="1" applyBorder="1" applyAlignment="1">
      <alignment horizontal="center" vertical="center" wrapText="1"/>
    </xf>
    <xf numFmtId="4" fontId="43" fillId="26" borderId="37" xfId="0" applyNumberFormat="1" applyFont="1" applyFill="1" applyBorder="1" applyAlignment="1">
      <alignment horizontal="center" vertical="center" wrapText="1"/>
    </xf>
    <xf numFmtId="4" fontId="43" fillId="26" borderId="38" xfId="0" applyNumberFormat="1" applyFont="1" applyFill="1" applyBorder="1" applyAlignment="1">
      <alignment horizontal="right" vertical="center" wrapText="1"/>
    </xf>
    <xf numFmtId="0" fontId="42" fillId="25" borderId="41" xfId="0" applyFont="1" applyFill="1" applyBorder="1" applyAlignment="1">
      <alignment horizontal="center" vertical="center" wrapText="1"/>
    </xf>
    <xf numFmtId="0" fontId="42" fillId="25" borderId="50" xfId="0" applyFont="1" applyFill="1" applyBorder="1" applyAlignment="1">
      <alignment horizontal="center" vertical="center" wrapText="1"/>
    </xf>
    <xf numFmtId="0" fontId="42" fillId="25" borderId="42" xfId="0" applyFont="1" applyFill="1" applyBorder="1" applyAlignment="1">
      <alignment horizontal="center" vertical="center" wrapText="1"/>
    </xf>
    <xf numFmtId="49" fontId="42" fillId="25" borderId="43" xfId="0" applyNumberFormat="1" applyFont="1" applyFill="1" applyBorder="1" applyAlignment="1">
      <alignment horizontal="center" vertical="center" wrapText="1"/>
    </xf>
    <xf numFmtId="0" fontId="42" fillId="25" borderId="43" xfId="0" applyFont="1" applyFill="1" applyBorder="1" applyAlignment="1">
      <alignment horizontal="center" vertical="center" wrapText="1"/>
    </xf>
    <xf numFmtId="4" fontId="42" fillId="25" borderId="43" xfId="0" applyNumberFormat="1" applyFont="1" applyFill="1" applyBorder="1" applyAlignment="1">
      <alignment horizontal="center" vertical="center" wrapText="1"/>
    </xf>
    <xf numFmtId="0" fontId="42" fillId="25" borderId="47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left" vertical="center" wrapText="1"/>
    </xf>
    <xf numFmtId="0" fontId="43" fillId="0" borderId="28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4" fontId="39" fillId="0" borderId="22" xfId="0" applyNumberFormat="1" applyFont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left" vertical="center" wrapText="1"/>
    </xf>
    <xf numFmtId="49" fontId="39" fillId="0" borderId="45" xfId="0" applyNumberFormat="1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left" vertical="center" wrapText="1"/>
    </xf>
    <xf numFmtId="4" fontId="39" fillId="0" borderId="45" xfId="0" applyNumberFormat="1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49" fontId="42" fillId="26" borderId="37" xfId="0" applyNumberFormat="1" applyFont="1" applyFill="1" applyBorder="1" applyAlignment="1">
      <alignment horizontal="center" vertical="center" wrapText="1"/>
    </xf>
    <xf numFmtId="0" fontId="42" fillId="26" borderId="3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 vertical="center" wrapText="1"/>
    </xf>
    <xf numFmtId="4" fontId="43" fillId="26" borderId="37" xfId="0" applyNumberFormat="1" applyFont="1" applyFill="1" applyBorder="1" applyAlignment="1">
      <alignment horizontal="right" vertical="center" wrapText="1"/>
    </xf>
    <xf numFmtId="0" fontId="42" fillId="26" borderId="35" xfId="0" applyFont="1" applyFill="1" applyBorder="1" applyAlignment="1">
      <alignment horizontal="center" vertical="center" wrapText="1"/>
    </xf>
    <xf numFmtId="0" fontId="42" fillId="26" borderId="46" xfId="0" applyFont="1" applyFill="1" applyBorder="1" applyAlignment="1">
      <alignment horizontal="center" vertical="center" wrapText="1"/>
    </xf>
    <xf numFmtId="0" fontId="42" fillId="26" borderId="36" xfId="0" applyFont="1" applyFill="1" applyBorder="1" applyAlignment="1">
      <alignment horizontal="center" vertical="center" wrapText="1"/>
    </xf>
    <xf numFmtId="0" fontId="42" fillId="26" borderId="43" xfId="0" applyFont="1" applyFill="1" applyBorder="1" applyAlignment="1">
      <alignment horizontal="center" vertical="center" wrapText="1"/>
    </xf>
    <xf numFmtId="4" fontId="42" fillId="26" borderId="43" xfId="0" applyNumberFormat="1" applyFont="1" applyFill="1" applyBorder="1" applyAlignment="1">
      <alignment horizontal="center" vertical="center" wrapText="1"/>
    </xf>
    <xf numFmtId="0" fontId="42" fillId="26" borderId="47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</cellXfs>
  <cellStyles count="4515">
    <cellStyle name="20% - Акцент1 2" xfId="23"/>
    <cellStyle name="20% - Акцент1 3" xfId="22"/>
    <cellStyle name="20% - Акцент2 2" xfId="25"/>
    <cellStyle name="20% - Акцент2 3" xfId="24"/>
    <cellStyle name="20% - Акцент3 2" xfId="27"/>
    <cellStyle name="20% - Акцент3 3" xfId="26"/>
    <cellStyle name="20% - Акцент4 2" xfId="29"/>
    <cellStyle name="20% - Акцент4 3" xfId="28"/>
    <cellStyle name="20% - Акцент5 2" xfId="31"/>
    <cellStyle name="20% - Акцент5 3" xfId="30"/>
    <cellStyle name="20% - Акцент6 2" xfId="33"/>
    <cellStyle name="20% - Акцент6 3" xfId="32"/>
    <cellStyle name="40% - Акцент1 2" xfId="35"/>
    <cellStyle name="40% - Акцент1 3" xfId="34"/>
    <cellStyle name="40% - Акцент2 2" xfId="37"/>
    <cellStyle name="40% - Акцент2 3" xfId="36"/>
    <cellStyle name="40% - Акцент3 2" xfId="39"/>
    <cellStyle name="40% - Акцент3 3" xfId="38"/>
    <cellStyle name="40% - Акцент4 2" xfId="41"/>
    <cellStyle name="40% - Акцент4 3" xfId="40"/>
    <cellStyle name="40% - Акцент5 2" xfId="43"/>
    <cellStyle name="40% - Акцент5 3" xfId="42"/>
    <cellStyle name="40% - Акцент6 2" xfId="45"/>
    <cellStyle name="40% - Акцент6 3" xfId="44"/>
    <cellStyle name="60% - Акцент1 2" xfId="47"/>
    <cellStyle name="60% - Акцент1 3" xfId="46"/>
    <cellStyle name="60% - Акцент2 2" xfId="49"/>
    <cellStyle name="60% - Акцент2 3" xfId="48"/>
    <cellStyle name="60% - Акцент3 2" xfId="51"/>
    <cellStyle name="60% - Акцент3 3" xfId="50"/>
    <cellStyle name="60% - Акцент4 2" xfId="53"/>
    <cellStyle name="60% - Акцент4 3" xfId="52"/>
    <cellStyle name="60% - Акцент5 2" xfId="55"/>
    <cellStyle name="60% - Акцент5 3" xfId="54"/>
    <cellStyle name="60% - Акцент6 2" xfId="57"/>
    <cellStyle name="60% - Акцент6 3" xfId="56"/>
    <cellStyle name="Excel Built-in Normal" xfId="58"/>
    <cellStyle name="Excel Built-in Normal 2" xfId="116"/>
    <cellStyle name="Excel Built-in Normal 3" xfId="1325"/>
    <cellStyle name="Excel Built-in Normal 4" xfId="4513"/>
    <cellStyle name="Iau?iue" xfId="59"/>
    <cellStyle name="normální_MSH11 vzor_303082_1056_SMA16-64" xfId="60"/>
    <cellStyle name="Акцент1 2" xfId="62"/>
    <cellStyle name="Акцент1 3" xfId="61"/>
    <cellStyle name="Акцент2 2" xfId="64"/>
    <cellStyle name="Акцент2 3" xfId="63"/>
    <cellStyle name="Акцент3 2" xfId="66"/>
    <cellStyle name="Акцент3 3" xfId="65"/>
    <cellStyle name="Акцент4 2" xfId="68"/>
    <cellStyle name="Акцент4 3" xfId="67"/>
    <cellStyle name="Акцент5 2" xfId="70"/>
    <cellStyle name="Акцент5 3" xfId="69"/>
    <cellStyle name="Акцент6 2" xfId="72"/>
    <cellStyle name="Акцент6 3" xfId="71"/>
    <cellStyle name="Ввод  2" xfId="74"/>
    <cellStyle name="Ввод  2 10" xfId="264"/>
    <cellStyle name="Ввод  2 10 2" xfId="1357"/>
    <cellStyle name="Ввод  2 10 3" xfId="1355"/>
    <cellStyle name="Ввод  2 100" xfId="1174"/>
    <cellStyle name="Ввод  2 100 2" xfId="1358"/>
    <cellStyle name="Ввод  2 100 3" xfId="1354"/>
    <cellStyle name="Ввод  2 101" xfId="1158"/>
    <cellStyle name="Ввод  2 101 2" xfId="1359"/>
    <cellStyle name="Ввод  2 101 3" xfId="1353"/>
    <cellStyle name="Ввод  2 102" xfId="1253"/>
    <cellStyle name="Ввод  2 102 2" xfId="1360"/>
    <cellStyle name="Ввод  2 102 3" xfId="1352"/>
    <cellStyle name="Ввод  2 103" xfId="1202"/>
    <cellStyle name="Ввод  2 103 2" xfId="1361"/>
    <cellStyle name="Ввод  2 103 3" xfId="1351"/>
    <cellStyle name="Ввод  2 104" xfId="1251"/>
    <cellStyle name="Ввод  2 104 2" xfId="1362"/>
    <cellStyle name="Ввод  2 104 3" xfId="1350"/>
    <cellStyle name="Ввод  2 105" xfId="1243"/>
    <cellStyle name="Ввод  2 105 2" xfId="1363"/>
    <cellStyle name="Ввод  2 105 3" xfId="1349"/>
    <cellStyle name="Ввод  2 106" xfId="1262"/>
    <cellStyle name="Ввод  2 106 2" xfId="1364"/>
    <cellStyle name="Ввод  2 106 3" xfId="1348"/>
    <cellStyle name="Ввод  2 107" xfId="1302"/>
    <cellStyle name="Ввод  2 107 2" xfId="1365"/>
    <cellStyle name="Ввод  2 107 3" xfId="1347"/>
    <cellStyle name="Ввод  2 108" xfId="1320"/>
    <cellStyle name="Ввод  2 108 2" xfId="1366"/>
    <cellStyle name="Ввод  2 108 3" xfId="1346"/>
    <cellStyle name="Ввод  2 109" xfId="1321"/>
    <cellStyle name="Ввод  2 109 2" xfId="1367"/>
    <cellStyle name="Ввод  2 109 3" xfId="1345"/>
    <cellStyle name="Ввод  2 11" xfId="230"/>
    <cellStyle name="Ввод  2 11 2" xfId="1368"/>
    <cellStyle name="Ввод  2 11 3" xfId="1344"/>
    <cellStyle name="Ввод  2 110" xfId="1322"/>
    <cellStyle name="Ввод  2 110 2" xfId="1369"/>
    <cellStyle name="Ввод  2 111" xfId="1356"/>
    <cellStyle name="Ввод  2 112" xfId="3680"/>
    <cellStyle name="Ввод  2 113" xfId="3671"/>
    <cellStyle name="Ввод  2 114" xfId="166"/>
    <cellStyle name="Ввод  2 115" xfId="162"/>
    <cellStyle name="Ввод  2 116" xfId="4481"/>
    <cellStyle name="Ввод  2 117" xfId="4487"/>
    <cellStyle name="Ввод  2 118" xfId="4466"/>
    <cellStyle name="Ввод  2 119" xfId="4509"/>
    <cellStyle name="Ввод  2 12" xfId="324"/>
    <cellStyle name="Ввод  2 12 2" xfId="1370"/>
    <cellStyle name="Ввод  2 12 3" xfId="1343"/>
    <cellStyle name="Ввод  2 120" xfId="4494"/>
    <cellStyle name="Ввод  2 13" xfId="250"/>
    <cellStyle name="Ввод  2 13 2" xfId="1371"/>
    <cellStyle name="Ввод  2 13 3" xfId="1342"/>
    <cellStyle name="Ввод  2 14" xfId="344"/>
    <cellStyle name="Ввод  2 14 2" xfId="1372"/>
    <cellStyle name="Ввод  2 14 3" xfId="1341"/>
    <cellStyle name="Ввод  2 15" xfId="391"/>
    <cellStyle name="Ввод  2 15 2" xfId="1373"/>
    <cellStyle name="Ввод  2 15 3" xfId="1340"/>
    <cellStyle name="Ввод  2 16" xfId="299"/>
    <cellStyle name="Ввод  2 16 2" xfId="1374"/>
    <cellStyle name="Ввод  2 16 3" xfId="1339"/>
    <cellStyle name="Ввод  2 17" xfId="307"/>
    <cellStyle name="Ввод  2 17 2" xfId="1375"/>
    <cellStyle name="Ввод  2 17 3" xfId="1338"/>
    <cellStyle name="Ввод  2 18" xfId="204"/>
    <cellStyle name="Ввод  2 18 2" xfId="1376"/>
    <cellStyle name="Ввод  2 18 3" xfId="2535"/>
    <cellStyle name="Ввод  2 19" xfId="305"/>
    <cellStyle name="Ввод  2 19 2" xfId="1377"/>
    <cellStyle name="Ввод  2 19 3" xfId="2536"/>
    <cellStyle name="Ввод  2 2" xfId="123"/>
    <cellStyle name="Ввод  2 2 2" xfId="1327"/>
    <cellStyle name="Ввод  2 2 2 2" xfId="1379"/>
    <cellStyle name="Ввод  2 2 2 3" xfId="2538"/>
    <cellStyle name="Ввод  2 2 3" xfId="1378"/>
    <cellStyle name="Ввод  2 2 4" xfId="2537"/>
    <cellStyle name="Ввод  2 2 5" xfId="234"/>
    <cellStyle name="Ввод  2 20" xfId="430"/>
    <cellStyle name="Ввод  2 20 2" xfId="1380"/>
    <cellStyle name="Ввод  2 20 3" xfId="2539"/>
    <cellStyle name="Ввод  2 21" xfId="397"/>
    <cellStyle name="Ввод  2 21 2" xfId="1381"/>
    <cellStyle name="Ввод  2 21 3" xfId="2540"/>
    <cellStyle name="Ввод  2 22" xfId="353"/>
    <cellStyle name="Ввод  2 22 2" xfId="1382"/>
    <cellStyle name="Ввод  2 22 3" xfId="2541"/>
    <cellStyle name="Ввод  2 23" xfId="333"/>
    <cellStyle name="Ввод  2 23 2" xfId="1383"/>
    <cellStyle name="Ввод  2 23 3" xfId="2542"/>
    <cellStyle name="Ввод  2 24" xfId="405"/>
    <cellStyle name="Ввод  2 24 2" xfId="1384"/>
    <cellStyle name="Ввод  2 24 3" xfId="2543"/>
    <cellStyle name="Ввод  2 25" xfId="427"/>
    <cellStyle name="Ввод  2 25 2" xfId="1385"/>
    <cellStyle name="Ввод  2 25 3" xfId="2544"/>
    <cellStyle name="Ввод  2 26" xfId="262"/>
    <cellStyle name="Ввод  2 26 2" xfId="1386"/>
    <cellStyle name="Ввод  2 26 3" xfId="2545"/>
    <cellStyle name="Ввод  2 27" xfId="469"/>
    <cellStyle name="Ввод  2 27 2" xfId="1387"/>
    <cellStyle name="Ввод  2 27 3" xfId="2546"/>
    <cellStyle name="Ввод  2 28" xfId="432"/>
    <cellStyle name="Ввод  2 28 2" xfId="1388"/>
    <cellStyle name="Ввод  2 28 3" xfId="2547"/>
    <cellStyle name="Ввод  2 29" xfId="489"/>
    <cellStyle name="Ввод  2 29 2" xfId="1389"/>
    <cellStyle name="Ввод  2 29 3" xfId="2548"/>
    <cellStyle name="Ввод  2 3" xfId="142"/>
    <cellStyle name="Ввод  2 3 2" xfId="1390"/>
    <cellStyle name="Ввод  2 3 3" xfId="2549"/>
    <cellStyle name="Ввод  2 3 4" xfId="219"/>
    <cellStyle name="Ввод  2 30" xfId="194"/>
    <cellStyle name="Ввод  2 30 2" xfId="1391"/>
    <cellStyle name="Ввод  2 30 3" xfId="2550"/>
    <cellStyle name="Ввод  2 31" xfId="338"/>
    <cellStyle name="Ввод  2 31 2" xfId="1392"/>
    <cellStyle name="Ввод  2 31 3" xfId="2551"/>
    <cellStyle name="Ввод  2 32" xfId="523"/>
    <cellStyle name="Ввод  2 32 2" xfId="1393"/>
    <cellStyle name="Ввод  2 32 3" xfId="2552"/>
    <cellStyle name="Ввод  2 33" xfId="379"/>
    <cellStyle name="Ввод  2 33 2" xfId="1394"/>
    <cellStyle name="Ввод  2 33 3" xfId="2553"/>
    <cellStyle name="Ввод  2 34" xfId="543"/>
    <cellStyle name="Ввод  2 34 2" xfId="1395"/>
    <cellStyle name="Ввод  2 34 3" xfId="2554"/>
    <cellStyle name="Ввод  2 35" xfId="475"/>
    <cellStyle name="Ввод  2 35 2" xfId="1396"/>
    <cellStyle name="Ввод  2 35 3" xfId="2555"/>
    <cellStyle name="Ввод  2 36" xfId="449"/>
    <cellStyle name="Ввод  2 36 2" xfId="1397"/>
    <cellStyle name="Ввод  2 36 3" xfId="2556"/>
    <cellStyle name="Ввод  2 37" xfId="577"/>
    <cellStyle name="Ввод  2 37 2" xfId="1398"/>
    <cellStyle name="Ввод  2 37 3" xfId="2557"/>
    <cellStyle name="Ввод  2 38" xfId="519"/>
    <cellStyle name="Ввод  2 38 2" xfId="1399"/>
    <cellStyle name="Ввод  2 38 3" xfId="2558"/>
    <cellStyle name="Ввод  2 39" xfId="597"/>
    <cellStyle name="Ввод  2 39 2" xfId="1400"/>
    <cellStyle name="Ввод  2 39 3" xfId="2559"/>
    <cellStyle name="Ввод  2 4" xfId="151"/>
    <cellStyle name="Ввод  2 4 2" xfId="1401"/>
    <cellStyle name="Ввод  2 4 3" xfId="2560"/>
    <cellStyle name="Ввод  2 4 4" xfId="238"/>
    <cellStyle name="Ввод  2 40" xfId="529"/>
    <cellStyle name="Ввод  2 40 2" xfId="1402"/>
    <cellStyle name="Ввод  2 40 3" xfId="2561"/>
    <cellStyle name="Ввод  2 41" xfId="512"/>
    <cellStyle name="Ввод  2 41 2" xfId="1403"/>
    <cellStyle name="Ввод  2 41 3" xfId="2562"/>
    <cellStyle name="Ввод  2 42" xfId="631"/>
    <cellStyle name="Ввод  2 42 2" xfId="1404"/>
    <cellStyle name="Ввод  2 42 3" xfId="2563"/>
    <cellStyle name="Ввод  2 43" xfId="573"/>
    <cellStyle name="Ввод  2 43 2" xfId="1405"/>
    <cellStyle name="Ввод  2 43 3" xfId="2564"/>
    <cellStyle name="Ввод  2 44" xfId="651"/>
    <cellStyle name="Ввод  2 44 2" xfId="1406"/>
    <cellStyle name="Ввод  2 44 3" xfId="2565"/>
    <cellStyle name="Ввод  2 45" xfId="583"/>
    <cellStyle name="Ввод  2 45 2" xfId="1407"/>
    <cellStyle name="Ввод  2 45 3" xfId="2566"/>
    <cellStyle name="Ввод  2 46" xfId="566"/>
    <cellStyle name="Ввод  2 46 2" xfId="1408"/>
    <cellStyle name="Ввод  2 46 3" xfId="2567"/>
    <cellStyle name="Ввод  2 47" xfId="685"/>
    <cellStyle name="Ввод  2 47 2" xfId="1409"/>
    <cellStyle name="Ввод  2 47 3" xfId="2568"/>
    <cellStyle name="Ввод  2 48" xfId="627"/>
    <cellStyle name="Ввод  2 48 2" xfId="1410"/>
    <cellStyle name="Ввод  2 48 3" xfId="2569"/>
    <cellStyle name="Ввод  2 49" xfId="705"/>
    <cellStyle name="Ввод  2 49 2" xfId="1411"/>
    <cellStyle name="Ввод  2 49 3" xfId="2570"/>
    <cellStyle name="Ввод  2 5" xfId="216"/>
    <cellStyle name="Ввод  2 5 2" xfId="1412"/>
    <cellStyle name="Ввод  2 5 3" xfId="2571"/>
    <cellStyle name="Ввод  2 50" xfId="637"/>
    <cellStyle name="Ввод  2 50 2" xfId="1413"/>
    <cellStyle name="Ввод  2 50 3" xfId="2572"/>
    <cellStyle name="Ввод  2 51" xfId="620"/>
    <cellStyle name="Ввод  2 51 2" xfId="1414"/>
    <cellStyle name="Ввод  2 51 3" xfId="2573"/>
    <cellStyle name="Ввод  2 52" xfId="739"/>
    <cellStyle name="Ввод  2 52 2" xfId="1415"/>
    <cellStyle name="Ввод  2 52 3" xfId="2574"/>
    <cellStyle name="Ввод  2 53" xfId="681"/>
    <cellStyle name="Ввод  2 53 2" xfId="1416"/>
    <cellStyle name="Ввод  2 53 3" xfId="2575"/>
    <cellStyle name="Ввод  2 54" xfId="759"/>
    <cellStyle name="Ввод  2 54 2" xfId="1417"/>
    <cellStyle name="Ввод  2 54 3" xfId="2576"/>
    <cellStyle name="Ввод  2 55" xfId="691"/>
    <cellStyle name="Ввод  2 55 2" xfId="1418"/>
    <cellStyle name="Ввод  2 55 3" xfId="2577"/>
    <cellStyle name="Ввод  2 56" xfId="674"/>
    <cellStyle name="Ввод  2 56 2" xfId="1419"/>
    <cellStyle name="Ввод  2 56 3" xfId="2578"/>
    <cellStyle name="Ввод  2 57" xfId="793"/>
    <cellStyle name="Ввод  2 57 2" xfId="1420"/>
    <cellStyle name="Ввод  2 57 3" xfId="2579"/>
    <cellStyle name="Ввод  2 58" xfId="735"/>
    <cellStyle name="Ввод  2 58 2" xfId="1421"/>
    <cellStyle name="Ввод  2 58 3" xfId="2580"/>
    <cellStyle name="Ввод  2 59" xfId="813"/>
    <cellStyle name="Ввод  2 59 2" xfId="1422"/>
    <cellStyle name="Ввод  2 59 3" xfId="2581"/>
    <cellStyle name="Ввод  2 6" xfId="244"/>
    <cellStyle name="Ввод  2 6 2" xfId="1423"/>
    <cellStyle name="Ввод  2 6 3" xfId="2582"/>
    <cellStyle name="Ввод  2 60" xfId="745"/>
    <cellStyle name="Ввод  2 60 2" xfId="1424"/>
    <cellStyle name="Ввод  2 60 3" xfId="2583"/>
    <cellStyle name="Ввод  2 61" xfId="728"/>
    <cellStyle name="Ввод  2 61 2" xfId="1425"/>
    <cellStyle name="Ввод  2 61 3" xfId="2584"/>
    <cellStyle name="Ввод  2 62" xfId="847"/>
    <cellStyle name="Ввод  2 62 2" xfId="1426"/>
    <cellStyle name="Ввод  2 62 3" xfId="2585"/>
    <cellStyle name="Ввод  2 63" xfId="789"/>
    <cellStyle name="Ввод  2 63 2" xfId="1427"/>
    <cellStyle name="Ввод  2 63 3" xfId="2586"/>
    <cellStyle name="Ввод  2 64" xfId="867"/>
    <cellStyle name="Ввод  2 64 2" xfId="1428"/>
    <cellStyle name="Ввод  2 64 3" xfId="2587"/>
    <cellStyle name="Ввод  2 65" xfId="799"/>
    <cellStyle name="Ввод  2 65 2" xfId="1429"/>
    <cellStyle name="Ввод  2 65 3" xfId="2588"/>
    <cellStyle name="Ввод  2 66" xfId="782"/>
    <cellStyle name="Ввод  2 66 2" xfId="1430"/>
    <cellStyle name="Ввод  2 66 3" xfId="2589"/>
    <cellStyle name="Ввод  2 67" xfId="901"/>
    <cellStyle name="Ввод  2 67 2" xfId="1431"/>
    <cellStyle name="Ввод  2 67 3" xfId="2590"/>
    <cellStyle name="Ввод  2 68" xfId="843"/>
    <cellStyle name="Ввод  2 68 2" xfId="1432"/>
    <cellStyle name="Ввод  2 68 3" xfId="2591"/>
    <cellStyle name="Ввод  2 69" xfId="921"/>
    <cellStyle name="Ввод  2 69 2" xfId="1433"/>
    <cellStyle name="Ввод  2 69 3" xfId="2592"/>
    <cellStyle name="Ввод  2 7" xfId="207"/>
    <cellStyle name="Ввод  2 7 2" xfId="1434"/>
    <cellStyle name="Ввод  2 7 3" xfId="2593"/>
    <cellStyle name="Ввод  2 70" xfId="853"/>
    <cellStyle name="Ввод  2 70 2" xfId="1435"/>
    <cellStyle name="Ввод  2 70 3" xfId="2594"/>
    <cellStyle name="Ввод  2 71" xfId="836"/>
    <cellStyle name="Ввод  2 71 2" xfId="1436"/>
    <cellStyle name="Ввод  2 71 3" xfId="2595"/>
    <cellStyle name="Ввод  2 72" xfId="955"/>
    <cellStyle name="Ввод  2 72 2" xfId="1437"/>
    <cellStyle name="Ввод  2 72 3" xfId="2596"/>
    <cellStyle name="Ввод  2 73" xfId="897"/>
    <cellStyle name="Ввод  2 73 2" xfId="1438"/>
    <cellStyle name="Ввод  2 73 3" xfId="2597"/>
    <cellStyle name="Ввод  2 74" xfId="975"/>
    <cellStyle name="Ввод  2 74 2" xfId="1439"/>
    <cellStyle name="Ввод  2 74 3" xfId="2598"/>
    <cellStyle name="Ввод  2 75" xfId="907"/>
    <cellStyle name="Ввод  2 75 2" xfId="1440"/>
    <cellStyle name="Ввод  2 75 3" xfId="2599"/>
    <cellStyle name="Ввод  2 76" xfId="890"/>
    <cellStyle name="Ввод  2 76 2" xfId="1441"/>
    <cellStyle name="Ввод  2 76 3" xfId="2600"/>
    <cellStyle name="Ввод  2 77" xfId="1009"/>
    <cellStyle name="Ввод  2 77 2" xfId="1442"/>
    <cellStyle name="Ввод  2 77 3" xfId="2601"/>
    <cellStyle name="Ввод  2 78" xfId="951"/>
    <cellStyle name="Ввод  2 78 2" xfId="1443"/>
    <cellStyle name="Ввод  2 78 3" xfId="2602"/>
    <cellStyle name="Ввод  2 79" xfId="1029"/>
    <cellStyle name="Ввод  2 79 2" xfId="1444"/>
    <cellStyle name="Ввод  2 79 3" xfId="2603"/>
    <cellStyle name="Ввод  2 8" xfId="273"/>
    <cellStyle name="Ввод  2 8 2" xfId="1445"/>
    <cellStyle name="Ввод  2 8 3" xfId="2604"/>
    <cellStyle name="Ввод  2 80" xfId="961"/>
    <cellStyle name="Ввод  2 80 2" xfId="1446"/>
    <cellStyle name="Ввод  2 80 3" xfId="2605"/>
    <cellStyle name="Ввод  2 81" xfId="944"/>
    <cellStyle name="Ввод  2 81 2" xfId="1447"/>
    <cellStyle name="Ввод  2 81 3" xfId="2606"/>
    <cellStyle name="Ввод  2 82" xfId="1063"/>
    <cellStyle name="Ввод  2 82 2" xfId="1448"/>
    <cellStyle name="Ввод  2 82 3" xfId="2607"/>
    <cellStyle name="Ввод  2 83" xfId="1005"/>
    <cellStyle name="Ввод  2 83 2" xfId="1449"/>
    <cellStyle name="Ввод  2 83 3" xfId="2608"/>
    <cellStyle name="Ввод  2 84" xfId="1083"/>
    <cellStyle name="Ввод  2 84 2" xfId="1450"/>
    <cellStyle name="Ввод  2 84 3" xfId="2609"/>
    <cellStyle name="Ввод  2 85" xfId="1015"/>
    <cellStyle name="Ввод  2 85 2" xfId="1451"/>
    <cellStyle name="Ввод  2 85 3" xfId="2610"/>
    <cellStyle name="Ввод  2 86" xfId="998"/>
    <cellStyle name="Ввод  2 86 2" xfId="1452"/>
    <cellStyle name="Ввод  2 86 3" xfId="2611"/>
    <cellStyle name="Ввод  2 87" xfId="1116"/>
    <cellStyle name="Ввод  2 87 2" xfId="1453"/>
    <cellStyle name="Ввод  2 87 3" xfId="2612"/>
    <cellStyle name="Ввод  2 88" xfId="1059"/>
    <cellStyle name="Ввод  2 88 2" xfId="1454"/>
    <cellStyle name="Ввод  2 88 3" xfId="2613"/>
    <cellStyle name="Ввод  2 89" xfId="1136"/>
    <cellStyle name="Ввод  2 89 2" xfId="1455"/>
    <cellStyle name="Ввод  2 89 3" xfId="2614"/>
    <cellStyle name="Ввод  2 9" xfId="224"/>
    <cellStyle name="Ввод  2 9 2" xfId="1456"/>
    <cellStyle name="Ввод  2 9 3" xfId="2615"/>
    <cellStyle name="Ввод  2 90" xfId="1069"/>
    <cellStyle name="Ввод  2 90 2" xfId="1457"/>
    <cellStyle name="Ввод  2 90 3" xfId="2616"/>
    <cellStyle name="Ввод  2 91" xfId="1052"/>
    <cellStyle name="Ввод  2 91 2" xfId="1458"/>
    <cellStyle name="Ввод  2 91 3" xfId="2617"/>
    <cellStyle name="Ввод  2 92" xfId="1168"/>
    <cellStyle name="Ввод  2 92 2" xfId="1459"/>
    <cellStyle name="Ввод  2 92 3" xfId="2618"/>
    <cellStyle name="Ввод  2 93" xfId="1112"/>
    <cellStyle name="Ввод  2 93 2" xfId="1460"/>
    <cellStyle name="Ввод  2 93 3" xfId="2619"/>
    <cellStyle name="Ввод  2 94" xfId="1186"/>
    <cellStyle name="Ввод  2 94 2" xfId="1461"/>
    <cellStyle name="Ввод  2 94 3" xfId="2620"/>
    <cellStyle name="Ввод  2 95" xfId="1122"/>
    <cellStyle name="Ввод  2 95 2" xfId="1462"/>
    <cellStyle name="Ввод  2 95 3" xfId="2621"/>
    <cellStyle name="Ввод  2 96" xfId="1106"/>
    <cellStyle name="Ввод  2 96 2" xfId="1463"/>
    <cellStyle name="Ввод  2 96 3" xfId="2622"/>
    <cellStyle name="Ввод  2 97" xfId="1213"/>
    <cellStyle name="Ввод  2 97 2" xfId="1464"/>
    <cellStyle name="Ввод  2 97 3" xfId="2623"/>
    <cellStyle name="Ввод  2 98" xfId="1164"/>
    <cellStyle name="Ввод  2 98 2" xfId="1465"/>
    <cellStyle name="Ввод  2 98 3" xfId="2624"/>
    <cellStyle name="Ввод  2 99" xfId="1229"/>
    <cellStyle name="Ввод  2 99 2" xfId="1466"/>
    <cellStyle name="Ввод  2 99 3" xfId="2625"/>
    <cellStyle name="Ввод  3" xfId="73"/>
    <cellStyle name="Ввод  3 10" xfId="201"/>
    <cellStyle name="Ввод  3 10 2" xfId="1468"/>
    <cellStyle name="Ввод  3 10 3" xfId="2626"/>
    <cellStyle name="Ввод  3 100" xfId="1221"/>
    <cellStyle name="Ввод  3 100 2" xfId="1469"/>
    <cellStyle name="Ввод  3 100 3" xfId="2627"/>
    <cellStyle name="Ввод  3 101" xfId="1067"/>
    <cellStyle name="Ввод  3 101 2" xfId="1470"/>
    <cellStyle name="Ввод  3 101 3" xfId="2628"/>
    <cellStyle name="Ввод  3 102" xfId="1138"/>
    <cellStyle name="Ввод  3 102 2" xfId="1471"/>
    <cellStyle name="Ввод  3 102 3" xfId="2629"/>
    <cellStyle name="Ввод  3 103" xfId="1191"/>
    <cellStyle name="Ввод  3 103 2" xfId="1472"/>
    <cellStyle name="Ввод  3 103 3" xfId="2630"/>
    <cellStyle name="Ввод  3 104" xfId="1184"/>
    <cellStyle name="Ввод  3 104 2" xfId="1473"/>
    <cellStyle name="Ввод  3 104 3" xfId="2631"/>
    <cellStyle name="Ввод  3 105" xfId="1233"/>
    <cellStyle name="Ввод  3 105 2" xfId="1474"/>
    <cellStyle name="Ввод  3 105 3" xfId="2632"/>
    <cellStyle name="Ввод  3 106" xfId="1236"/>
    <cellStyle name="Ввод  3 106 2" xfId="1475"/>
    <cellStyle name="Ввод  3 106 3" xfId="2633"/>
    <cellStyle name="Ввод  3 107" xfId="1301"/>
    <cellStyle name="Ввод  3 107 2" xfId="1476"/>
    <cellStyle name="Ввод  3 107 3" xfId="2634"/>
    <cellStyle name="Ввод  3 108" xfId="1300"/>
    <cellStyle name="Ввод  3 108 2" xfId="1477"/>
    <cellStyle name="Ввод  3 108 3" xfId="2635"/>
    <cellStyle name="Ввод  3 109" xfId="1307"/>
    <cellStyle name="Ввод  3 109 2" xfId="1478"/>
    <cellStyle name="Ввод  3 109 3" xfId="2636"/>
    <cellStyle name="Ввод  3 11" xfId="229"/>
    <cellStyle name="Ввод  3 11 2" xfId="1479"/>
    <cellStyle name="Ввод  3 11 3" xfId="2637"/>
    <cellStyle name="Ввод  3 110" xfId="1296"/>
    <cellStyle name="Ввод  3 110 2" xfId="1480"/>
    <cellStyle name="Ввод  3 111" xfId="1467"/>
    <cellStyle name="Ввод  3 112" xfId="3681"/>
    <cellStyle name="Ввод  3 113" xfId="3682"/>
    <cellStyle name="Ввод  3 114" xfId="165"/>
    <cellStyle name="Ввод  3 115" xfId="164"/>
    <cellStyle name="Ввод  3 116" xfId="4480"/>
    <cellStyle name="Ввод  3 117" xfId="4488"/>
    <cellStyle name="Ввод  3 118" xfId="4495"/>
    <cellStyle name="Ввод  3 119" xfId="4461"/>
    <cellStyle name="Ввод  3 12" xfId="259"/>
    <cellStyle name="Ввод  3 12 2" xfId="1481"/>
    <cellStyle name="Ввод  3 12 3" xfId="2638"/>
    <cellStyle name="Ввод  3 120" xfId="4462"/>
    <cellStyle name="Ввод  3 13" xfId="186"/>
    <cellStyle name="Ввод  3 13 2" xfId="1482"/>
    <cellStyle name="Ввод  3 13 3" xfId="2639"/>
    <cellStyle name="Ввод  3 14" xfId="278"/>
    <cellStyle name="Ввод  3 14 2" xfId="1483"/>
    <cellStyle name="Ввод  3 14 3" xfId="2640"/>
    <cellStyle name="Ввод  3 15" xfId="188"/>
    <cellStyle name="Ввод  3 15 2" xfId="1484"/>
    <cellStyle name="Ввод  3 15 3" xfId="2641"/>
    <cellStyle name="Ввод  3 16" xfId="304"/>
    <cellStyle name="Ввод  3 16 2" xfId="1485"/>
    <cellStyle name="Ввод  3 16 3" xfId="2642"/>
    <cellStyle name="Ввод  3 17" xfId="361"/>
    <cellStyle name="Ввод  3 17 2" xfId="1486"/>
    <cellStyle name="Ввод  3 17 3" xfId="2643"/>
    <cellStyle name="Ввод  3 18" xfId="288"/>
    <cellStyle name="Ввод  3 18 2" xfId="1487"/>
    <cellStyle name="Ввод  3 18 3" xfId="2644"/>
    <cellStyle name="Ввод  3 19" xfId="255"/>
    <cellStyle name="Ввод  3 19 2" xfId="1488"/>
    <cellStyle name="Ввод  3 19 3" xfId="2645"/>
    <cellStyle name="Ввод  3 2" xfId="122"/>
    <cellStyle name="Ввод  3 2 2" xfId="1326"/>
    <cellStyle name="Ввод  3 2 2 2" xfId="1490"/>
    <cellStyle name="Ввод  3 2 2 3" xfId="2647"/>
    <cellStyle name="Ввод  3 2 3" xfId="1489"/>
    <cellStyle name="Ввод  3 2 4" xfId="2646"/>
    <cellStyle name="Ввод  3 2 5" xfId="233"/>
    <cellStyle name="Ввод  3 20" xfId="256"/>
    <cellStyle name="Ввод  3 20 2" xfId="1491"/>
    <cellStyle name="Ввод  3 20 3" xfId="2648"/>
    <cellStyle name="Ввод  3 21" xfId="390"/>
    <cellStyle name="Ввод  3 21 2" xfId="1492"/>
    <cellStyle name="Ввод  3 21 3" xfId="2649"/>
    <cellStyle name="Ввод  3 22" xfId="370"/>
    <cellStyle name="Ввод  3 22 2" xfId="1493"/>
    <cellStyle name="Ввод  3 22 3" xfId="2650"/>
    <cellStyle name="Ввод  3 23" xfId="414"/>
    <cellStyle name="Ввод  3 23 2" xfId="1494"/>
    <cellStyle name="Ввод  3 23 3" xfId="2651"/>
    <cellStyle name="Ввод  3 24" xfId="320"/>
    <cellStyle name="Ввод  3 24 2" xfId="1495"/>
    <cellStyle name="Ввод  3 24 3" xfId="2652"/>
    <cellStyle name="Ввод  3 25" xfId="345"/>
    <cellStyle name="Ввод  3 25 2" xfId="1496"/>
    <cellStyle name="Ввод  3 25 3" xfId="2653"/>
    <cellStyle name="Ввод  3 26" xfId="451"/>
    <cellStyle name="Ввод  3 26 2" xfId="1497"/>
    <cellStyle name="Ввод  3 26 3" xfId="2654"/>
    <cellStyle name="Ввод  3 27" xfId="446"/>
    <cellStyle name="Ввод  3 27 2" xfId="1498"/>
    <cellStyle name="Ввод  3 27 3" xfId="2655"/>
    <cellStyle name="Ввод  3 28" xfId="457"/>
    <cellStyle name="Ввод  3 28 2" xfId="1499"/>
    <cellStyle name="Ввод  3 28 3" xfId="2656"/>
    <cellStyle name="Ввод  3 29" xfId="476"/>
    <cellStyle name="Ввод  3 29 2" xfId="1500"/>
    <cellStyle name="Ввод  3 29 3" xfId="2657"/>
    <cellStyle name="Ввод  3 3" xfId="141"/>
    <cellStyle name="Ввод  3 3 2" xfId="1501"/>
    <cellStyle name="Ввод  3 3 3" xfId="2658"/>
    <cellStyle name="Ввод  3 3 4" xfId="220"/>
    <cellStyle name="Ввод  3 30" xfId="479"/>
    <cellStyle name="Ввод  3 30 2" xfId="1502"/>
    <cellStyle name="Ввод  3 30 3" xfId="2659"/>
    <cellStyle name="Ввод  3 31" xfId="384"/>
    <cellStyle name="Ввод  3 31 2" xfId="1503"/>
    <cellStyle name="Ввод  3 31 3" xfId="2660"/>
    <cellStyle name="Ввод  3 32" xfId="349"/>
    <cellStyle name="Ввод  3 32 2" xfId="1504"/>
    <cellStyle name="Ввод  3 32 3" xfId="2661"/>
    <cellStyle name="Ввод  3 33" xfId="506"/>
    <cellStyle name="Ввод  3 33 2" xfId="1505"/>
    <cellStyle name="Ввод  3 33 3" xfId="2662"/>
    <cellStyle name="Ввод  3 34" xfId="530"/>
    <cellStyle name="Ввод  3 34 2" xfId="1506"/>
    <cellStyle name="Ввод  3 34 3" xfId="2663"/>
    <cellStyle name="Ввод  3 35" xfId="533"/>
    <cellStyle name="Ввод  3 35 2" xfId="1507"/>
    <cellStyle name="Ввод  3 35 3" xfId="2664"/>
    <cellStyle name="Ввод  3 36" xfId="357"/>
    <cellStyle name="Ввод  3 36 2" xfId="1508"/>
    <cellStyle name="Ввод  3 36 3" xfId="2665"/>
    <cellStyle name="Ввод  3 37" xfId="438"/>
    <cellStyle name="Ввод  3 37 2" xfId="1509"/>
    <cellStyle name="Ввод  3 37 3" xfId="2666"/>
    <cellStyle name="Ввод  3 38" xfId="560"/>
    <cellStyle name="Ввод  3 38 2" xfId="1510"/>
    <cellStyle name="Ввод  3 38 3" xfId="2667"/>
    <cellStyle name="Ввод  3 39" xfId="584"/>
    <cellStyle name="Ввод  3 39 2" xfId="1511"/>
    <cellStyle name="Ввод  3 39 3" xfId="2668"/>
    <cellStyle name="Ввод  3 4" xfId="140"/>
    <cellStyle name="Ввод  3 4 2" xfId="1512"/>
    <cellStyle name="Ввод  3 4 3" xfId="2669"/>
    <cellStyle name="Ввод  3 4 4" xfId="237"/>
    <cellStyle name="Ввод  3 40" xfId="587"/>
    <cellStyle name="Ввод  3 40 2" xfId="1513"/>
    <cellStyle name="Ввод  3 40 3" xfId="2670"/>
    <cellStyle name="Ввод  3 41" xfId="289"/>
    <cellStyle name="Ввод  3 41 2" xfId="1514"/>
    <cellStyle name="Ввод  3 41 3" xfId="2671"/>
    <cellStyle name="Ввод  3 42" xfId="491"/>
    <cellStyle name="Ввод  3 42 2" xfId="1515"/>
    <cellStyle name="Ввод  3 42 3" xfId="2672"/>
    <cellStyle name="Ввод  3 43" xfId="614"/>
    <cellStyle name="Ввод  3 43 2" xfId="1516"/>
    <cellStyle name="Ввод  3 43 3" xfId="2673"/>
    <cellStyle name="Ввод  3 44" xfId="638"/>
    <cellStyle name="Ввод  3 44 2" xfId="1517"/>
    <cellStyle name="Ввод  3 44 3" xfId="2674"/>
    <cellStyle name="Ввод  3 45" xfId="641"/>
    <cellStyle name="Ввод  3 45 2" xfId="1518"/>
    <cellStyle name="Ввод  3 45 3" xfId="2675"/>
    <cellStyle name="Ввод  3 46" xfId="473"/>
    <cellStyle name="Ввод  3 46 2" xfId="1519"/>
    <cellStyle name="Ввод  3 46 3" xfId="2676"/>
    <cellStyle name="Ввод  3 47" xfId="545"/>
    <cellStyle name="Ввод  3 47 2" xfId="1520"/>
    <cellStyle name="Ввод  3 47 3" xfId="2677"/>
    <cellStyle name="Ввод  3 48" xfId="668"/>
    <cellStyle name="Ввод  3 48 2" xfId="1521"/>
    <cellStyle name="Ввод  3 48 3" xfId="2678"/>
    <cellStyle name="Ввод  3 49" xfId="692"/>
    <cellStyle name="Ввод  3 49 2" xfId="1522"/>
    <cellStyle name="Ввод  3 49 3" xfId="2679"/>
    <cellStyle name="Ввод  3 5" xfId="215"/>
    <cellStyle name="Ввод  3 5 2" xfId="1523"/>
    <cellStyle name="Ввод  3 5 3" xfId="2680"/>
    <cellStyle name="Ввод  3 50" xfId="695"/>
    <cellStyle name="Ввод  3 50 2" xfId="1524"/>
    <cellStyle name="Ввод  3 50 3" xfId="2681"/>
    <cellStyle name="Ввод  3 51" xfId="527"/>
    <cellStyle name="Ввод  3 51 2" xfId="1525"/>
    <cellStyle name="Ввод  3 51 3" xfId="2682"/>
    <cellStyle name="Ввод  3 52" xfId="599"/>
    <cellStyle name="Ввод  3 52 2" xfId="1526"/>
    <cellStyle name="Ввод  3 52 3" xfId="2683"/>
    <cellStyle name="Ввод  3 53" xfId="722"/>
    <cellStyle name="Ввод  3 53 2" xfId="1527"/>
    <cellStyle name="Ввод  3 53 3" xfId="2684"/>
    <cellStyle name="Ввод  3 54" xfId="746"/>
    <cellStyle name="Ввод  3 54 2" xfId="1528"/>
    <cellStyle name="Ввод  3 54 3" xfId="2685"/>
    <cellStyle name="Ввод  3 55" xfId="749"/>
    <cellStyle name="Ввод  3 55 2" xfId="1529"/>
    <cellStyle name="Ввод  3 55 3" xfId="2686"/>
    <cellStyle name="Ввод  3 56" xfId="581"/>
    <cellStyle name="Ввод  3 56 2" xfId="1530"/>
    <cellStyle name="Ввод  3 56 3" xfId="2687"/>
    <cellStyle name="Ввод  3 57" xfId="653"/>
    <cellStyle name="Ввод  3 57 2" xfId="1531"/>
    <cellStyle name="Ввод  3 57 3" xfId="2688"/>
    <cellStyle name="Ввод  3 58" xfId="776"/>
    <cellStyle name="Ввод  3 58 2" xfId="1532"/>
    <cellStyle name="Ввод  3 58 3" xfId="2689"/>
    <cellStyle name="Ввод  3 59" xfId="800"/>
    <cellStyle name="Ввод  3 59 2" xfId="1533"/>
    <cellStyle name="Ввод  3 59 3" xfId="2690"/>
    <cellStyle name="Ввод  3 6" xfId="243"/>
    <cellStyle name="Ввод  3 6 2" xfId="1534"/>
    <cellStyle name="Ввод  3 6 3" xfId="2691"/>
    <cellStyle name="Ввод  3 60" xfId="803"/>
    <cellStyle name="Ввод  3 60 2" xfId="1535"/>
    <cellStyle name="Ввод  3 60 3" xfId="2692"/>
    <cellStyle name="Ввод  3 61" xfId="635"/>
    <cellStyle name="Ввод  3 61 2" xfId="1536"/>
    <cellStyle name="Ввод  3 61 3" xfId="2693"/>
    <cellStyle name="Ввод  3 62" xfId="707"/>
    <cellStyle name="Ввод  3 62 2" xfId="1537"/>
    <cellStyle name="Ввод  3 62 3" xfId="2694"/>
    <cellStyle name="Ввод  3 63" xfId="830"/>
    <cellStyle name="Ввод  3 63 2" xfId="1538"/>
    <cellStyle name="Ввод  3 63 3" xfId="2695"/>
    <cellStyle name="Ввод  3 64" xfId="854"/>
    <cellStyle name="Ввод  3 64 2" xfId="1539"/>
    <cellStyle name="Ввод  3 64 3" xfId="2696"/>
    <cellStyle name="Ввод  3 65" xfId="857"/>
    <cellStyle name="Ввод  3 65 2" xfId="1540"/>
    <cellStyle name="Ввод  3 65 3" xfId="2697"/>
    <cellStyle name="Ввод  3 66" xfId="689"/>
    <cellStyle name="Ввод  3 66 2" xfId="1541"/>
    <cellStyle name="Ввод  3 66 3" xfId="2698"/>
    <cellStyle name="Ввод  3 67" xfId="761"/>
    <cellStyle name="Ввод  3 67 2" xfId="1542"/>
    <cellStyle name="Ввод  3 67 3" xfId="2699"/>
    <cellStyle name="Ввод  3 68" xfId="884"/>
    <cellStyle name="Ввод  3 68 2" xfId="1543"/>
    <cellStyle name="Ввод  3 68 3" xfId="2700"/>
    <cellStyle name="Ввод  3 69" xfId="908"/>
    <cellStyle name="Ввод  3 69 2" xfId="1544"/>
    <cellStyle name="Ввод  3 69 3" xfId="2701"/>
    <cellStyle name="Ввод  3 7" xfId="210"/>
    <cellStyle name="Ввод  3 7 2" xfId="1545"/>
    <cellStyle name="Ввод  3 7 3" xfId="2702"/>
    <cellStyle name="Ввод  3 70" xfId="911"/>
    <cellStyle name="Ввод  3 70 2" xfId="1546"/>
    <cellStyle name="Ввод  3 70 3" xfId="2703"/>
    <cellStyle name="Ввод  3 71" xfId="743"/>
    <cellStyle name="Ввод  3 71 2" xfId="1547"/>
    <cellStyle name="Ввод  3 71 3" xfId="2704"/>
    <cellStyle name="Ввод  3 72" xfId="815"/>
    <cellStyle name="Ввод  3 72 2" xfId="1548"/>
    <cellStyle name="Ввод  3 72 3" xfId="2705"/>
    <cellStyle name="Ввод  3 73" xfId="938"/>
    <cellStyle name="Ввод  3 73 2" xfId="1549"/>
    <cellStyle name="Ввод  3 73 3" xfId="2706"/>
    <cellStyle name="Ввод  3 74" xfId="962"/>
    <cellStyle name="Ввод  3 74 2" xfId="1550"/>
    <cellStyle name="Ввод  3 74 3" xfId="2707"/>
    <cellStyle name="Ввод  3 75" xfId="965"/>
    <cellStyle name="Ввод  3 75 2" xfId="1551"/>
    <cellStyle name="Ввод  3 75 3" xfId="2708"/>
    <cellStyle name="Ввод  3 76" xfId="797"/>
    <cellStyle name="Ввод  3 76 2" xfId="1552"/>
    <cellStyle name="Ввод  3 76 3" xfId="2709"/>
    <cellStyle name="Ввод  3 77" xfId="869"/>
    <cellStyle name="Ввод  3 77 2" xfId="1553"/>
    <cellStyle name="Ввод  3 77 3" xfId="2710"/>
    <cellStyle name="Ввод  3 78" xfId="992"/>
    <cellStyle name="Ввод  3 78 2" xfId="1554"/>
    <cellStyle name="Ввод  3 78 3" xfId="2711"/>
    <cellStyle name="Ввод  3 79" xfId="1016"/>
    <cellStyle name="Ввод  3 79 2" xfId="1555"/>
    <cellStyle name="Ввод  3 79 3" xfId="2712"/>
    <cellStyle name="Ввод  3 8" xfId="175"/>
    <cellStyle name="Ввод  3 8 2" xfId="1556"/>
    <cellStyle name="Ввод  3 8 3" xfId="2713"/>
    <cellStyle name="Ввод  3 80" xfId="1019"/>
    <cellStyle name="Ввод  3 80 2" xfId="1557"/>
    <cellStyle name="Ввод  3 80 3" xfId="2714"/>
    <cellStyle name="Ввод  3 81" xfId="851"/>
    <cellStyle name="Ввод  3 81 2" xfId="1558"/>
    <cellStyle name="Ввод  3 81 3" xfId="2715"/>
    <cellStyle name="Ввод  3 82" xfId="923"/>
    <cellStyle name="Ввод  3 82 2" xfId="1559"/>
    <cellStyle name="Ввод  3 82 3" xfId="2716"/>
    <cellStyle name="Ввод  3 83" xfId="1046"/>
    <cellStyle name="Ввод  3 83 2" xfId="1560"/>
    <cellStyle name="Ввод  3 83 3" xfId="2717"/>
    <cellStyle name="Ввод  3 84" xfId="1070"/>
    <cellStyle name="Ввод  3 84 2" xfId="1561"/>
    <cellStyle name="Ввод  3 84 3" xfId="2718"/>
    <cellStyle name="Ввод  3 85" xfId="1073"/>
    <cellStyle name="Ввод  3 85 2" xfId="1562"/>
    <cellStyle name="Ввод  3 85 3" xfId="2719"/>
    <cellStyle name="Ввод  3 86" xfId="905"/>
    <cellStyle name="Ввод  3 86 2" xfId="1563"/>
    <cellStyle name="Ввод  3 86 3" xfId="2720"/>
    <cellStyle name="Ввод  3 87" xfId="977"/>
    <cellStyle name="Ввод  3 87 2" xfId="1564"/>
    <cellStyle name="Ввод  3 87 3" xfId="2721"/>
    <cellStyle name="Ввод  3 88" xfId="1100"/>
    <cellStyle name="Ввод  3 88 2" xfId="1565"/>
    <cellStyle name="Ввод  3 88 3" xfId="2722"/>
    <cellStyle name="Ввод  3 89" xfId="1123"/>
    <cellStyle name="Ввод  3 89 2" xfId="1566"/>
    <cellStyle name="Ввод  3 89 3" xfId="2723"/>
    <cellStyle name="Ввод  3 9" xfId="223"/>
    <cellStyle name="Ввод  3 9 2" xfId="1567"/>
    <cellStyle name="Ввод  3 9 3" xfId="2724"/>
    <cellStyle name="Ввод  3 90" xfId="1126"/>
    <cellStyle name="Ввод  3 90 2" xfId="1568"/>
    <cellStyle name="Ввод  3 90 3" xfId="2725"/>
    <cellStyle name="Ввод  3 91" xfId="959"/>
    <cellStyle name="Ввод  3 91 2" xfId="1569"/>
    <cellStyle name="Ввод  3 91 3" xfId="2726"/>
    <cellStyle name="Ввод  3 92" xfId="1031"/>
    <cellStyle name="Ввод  3 92 2" xfId="1570"/>
    <cellStyle name="Ввод  3 92 3" xfId="2727"/>
    <cellStyle name="Ввод  3 93" xfId="1152"/>
    <cellStyle name="Ввод  3 93 2" xfId="1571"/>
    <cellStyle name="Ввод  3 93 3" xfId="2728"/>
    <cellStyle name="Ввод  3 94" xfId="1175"/>
    <cellStyle name="Ввод  3 94 2" xfId="1572"/>
    <cellStyle name="Ввод  3 94 3" xfId="2729"/>
    <cellStyle name="Ввод  3 95" xfId="1178"/>
    <cellStyle name="Ввод  3 95 2" xfId="1573"/>
    <cellStyle name="Ввод  3 95 3" xfId="2730"/>
    <cellStyle name="Ввод  3 96" xfId="1013"/>
    <cellStyle name="Ввод  3 96 2" xfId="1574"/>
    <cellStyle name="Ввод  3 96 3" xfId="2731"/>
    <cellStyle name="Ввод  3 97" xfId="1085"/>
    <cellStyle name="Ввод  3 97 2" xfId="1575"/>
    <cellStyle name="Ввод  3 97 3" xfId="2732"/>
    <cellStyle name="Ввод  3 98" xfId="1199"/>
    <cellStyle name="Ввод  3 98 2" xfId="1576"/>
    <cellStyle name="Ввод  3 98 3" xfId="2733"/>
    <cellStyle name="Ввод  3 99" xfId="1218"/>
    <cellStyle name="Ввод  3 99 2" xfId="1577"/>
    <cellStyle name="Ввод  3 99 3" xfId="2734"/>
    <cellStyle name="Вывод 2" xfId="76"/>
    <cellStyle name="Вывод 2 10" xfId="290"/>
    <cellStyle name="Вывод 2 10 2" xfId="1579"/>
    <cellStyle name="Вывод 2 10 3" xfId="2735"/>
    <cellStyle name="Вывод 2 100" xfId="1224"/>
    <cellStyle name="Вывод 2 100 2" xfId="1580"/>
    <cellStyle name="Вывод 2 100 3" xfId="2736"/>
    <cellStyle name="Вывод 2 101" xfId="988"/>
    <cellStyle name="Вывод 2 101 2" xfId="1581"/>
    <cellStyle name="Вывод 2 101 3" xfId="2737"/>
    <cellStyle name="Вывод 2 102" xfId="1240"/>
    <cellStyle name="Вывод 2 102 2" xfId="1582"/>
    <cellStyle name="Вывод 2 102 3" xfId="2738"/>
    <cellStyle name="Вывод 2 103" xfId="1042"/>
    <cellStyle name="Вывод 2 103 2" xfId="1583"/>
    <cellStyle name="Вывод 2 103 3" xfId="2739"/>
    <cellStyle name="Вывод 2 104" xfId="1272"/>
    <cellStyle name="Вывод 2 104 2" xfId="1584"/>
    <cellStyle name="Вывод 2 104 3" xfId="2740"/>
    <cellStyle name="Вывод 2 105" xfId="1268"/>
    <cellStyle name="Вывод 2 105 2" xfId="1585"/>
    <cellStyle name="Вывод 2 105 3" xfId="2741"/>
    <cellStyle name="Вывод 2 106" xfId="1217"/>
    <cellStyle name="Вывод 2 106 2" xfId="1586"/>
    <cellStyle name="Вывод 2 106 3" xfId="2742"/>
    <cellStyle name="Вывод 2 107" xfId="1304"/>
    <cellStyle name="Вывод 2 107 2" xfId="1587"/>
    <cellStyle name="Вывод 2 107 3" xfId="2743"/>
    <cellStyle name="Вывод 2 108" xfId="1297"/>
    <cellStyle name="Вывод 2 108 2" xfId="1588"/>
    <cellStyle name="Вывод 2 108 3" xfId="2744"/>
    <cellStyle name="Вывод 2 109" xfId="1310"/>
    <cellStyle name="Вывод 2 109 2" xfId="1589"/>
    <cellStyle name="Вывод 2 109 3" xfId="2745"/>
    <cellStyle name="Вывод 2 11" xfId="231"/>
    <cellStyle name="Вывод 2 11 2" xfId="1590"/>
    <cellStyle name="Вывод 2 11 3" xfId="2746"/>
    <cellStyle name="Вывод 2 110" xfId="1291"/>
    <cellStyle name="Вывод 2 110 2" xfId="1591"/>
    <cellStyle name="Вывод 2 111" xfId="1578"/>
    <cellStyle name="Вывод 2 112" xfId="3678"/>
    <cellStyle name="Вывод 2 113" xfId="3685"/>
    <cellStyle name="Вывод 2 114" xfId="168"/>
    <cellStyle name="Вывод 2 115" xfId="160"/>
    <cellStyle name="Вывод 2 116" xfId="4479"/>
    <cellStyle name="Вывод 2 117" xfId="4486"/>
    <cellStyle name="Вывод 2 118" xfId="4498"/>
    <cellStyle name="Вывод 2 119" xfId="4467"/>
    <cellStyle name="Вывод 2 12" xfId="199"/>
    <cellStyle name="Вывод 2 12 2" xfId="1592"/>
    <cellStyle name="Вывод 2 12 3" xfId="2747"/>
    <cellStyle name="Вывод 2 120" xfId="4491"/>
    <cellStyle name="Вывод 2 13" xfId="294"/>
    <cellStyle name="Вывод 2 13 2" xfId="1593"/>
    <cellStyle name="Вывод 2 13 3" xfId="2748"/>
    <cellStyle name="Вывод 2 14" xfId="197"/>
    <cellStyle name="Вывод 2 14 2" xfId="1594"/>
    <cellStyle name="Вывод 2 14 3" xfId="2749"/>
    <cellStyle name="Вывод 2 15" xfId="314"/>
    <cellStyle name="Вывод 2 15 2" xfId="1595"/>
    <cellStyle name="Вывод 2 15 3" xfId="2750"/>
    <cellStyle name="Вывод 2 16" xfId="351"/>
    <cellStyle name="Вывод 2 16 2" xfId="1596"/>
    <cellStyle name="Вывод 2 16 3" xfId="2751"/>
    <cellStyle name="Вывод 2 17" xfId="364"/>
    <cellStyle name="Вывод 2 17 2" xfId="1597"/>
    <cellStyle name="Вывод 2 17 3" xfId="2752"/>
    <cellStyle name="Вывод 2 18" xfId="332"/>
    <cellStyle name="Вывод 2 18 2" xfId="1598"/>
    <cellStyle name="Вывод 2 18 3" xfId="2753"/>
    <cellStyle name="Вывод 2 19" xfId="358"/>
    <cellStyle name="Вывод 2 19 2" xfId="1599"/>
    <cellStyle name="Вывод 2 19 3" xfId="2754"/>
    <cellStyle name="Вывод 2 2" xfId="125"/>
    <cellStyle name="Вывод 2 2 2" xfId="1329"/>
    <cellStyle name="Вывод 2 2 2 2" xfId="1601"/>
    <cellStyle name="Вывод 2 2 2 3" xfId="2756"/>
    <cellStyle name="Вывод 2 2 3" xfId="1600"/>
    <cellStyle name="Вывод 2 2 4" xfId="2755"/>
    <cellStyle name="Вывод 2 20" xfId="418"/>
    <cellStyle name="Вывод 2 20 2" xfId="1602"/>
    <cellStyle name="Вывод 2 20 3" xfId="2757"/>
    <cellStyle name="Вывод 2 21" xfId="182"/>
    <cellStyle name="Вывод 2 21 2" xfId="1603"/>
    <cellStyle name="Вывод 2 21 3" xfId="2758"/>
    <cellStyle name="Вывод 2 22" xfId="187"/>
    <cellStyle name="Вывод 2 22 2" xfId="1604"/>
    <cellStyle name="Вывод 2 22 3" xfId="2759"/>
    <cellStyle name="Вывод 2 23" xfId="400"/>
    <cellStyle name="Вывод 2 23 2" xfId="1605"/>
    <cellStyle name="Вывод 2 23 3" xfId="2760"/>
    <cellStyle name="Вывод 2 24" xfId="388"/>
    <cellStyle name="Вывод 2 24 2" xfId="1606"/>
    <cellStyle name="Вывод 2 24 3" xfId="2761"/>
    <cellStyle name="Вывод 2 25" xfId="394"/>
    <cellStyle name="Вывод 2 25 2" xfId="1607"/>
    <cellStyle name="Вывод 2 25 3" xfId="2762"/>
    <cellStyle name="Вывод 2 26" xfId="202"/>
    <cellStyle name="Вывод 2 26 2" xfId="1608"/>
    <cellStyle name="Вывод 2 26 3" xfId="2763"/>
    <cellStyle name="Вывод 2 27" xfId="387"/>
    <cellStyle name="Вывод 2 27 2" xfId="1609"/>
    <cellStyle name="Вывод 2 27 3" xfId="2764"/>
    <cellStyle name="Вывод 2 28" xfId="510"/>
    <cellStyle name="Вывод 2 28 2" xfId="1610"/>
    <cellStyle name="Вывод 2 28 3" xfId="2765"/>
    <cellStyle name="Вывод 2 29" xfId="403"/>
    <cellStyle name="Вывод 2 29 2" xfId="1611"/>
    <cellStyle name="Вывод 2 29 3" xfId="2766"/>
    <cellStyle name="Вывод 2 3" xfId="144"/>
    <cellStyle name="Вывод 2 3 2" xfId="1612"/>
    <cellStyle name="Вывод 2 3 3" xfId="2767"/>
    <cellStyle name="Вывод 2 30" xfId="482"/>
    <cellStyle name="Вывод 2 30 2" xfId="1613"/>
    <cellStyle name="Вывод 2 30 3" xfId="2768"/>
    <cellStyle name="Вывод 2 31" xfId="222"/>
    <cellStyle name="Вывод 2 31 2" xfId="1614"/>
    <cellStyle name="Вывод 2 31 3" xfId="2769"/>
    <cellStyle name="Вывод 2 32" xfId="504"/>
    <cellStyle name="Вывод 2 32 2" xfId="1615"/>
    <cellStyle name="Вывод 2 32 3" xfId="2770"/>
    <cellStyle name="Вывод 2 33" xfId="564"/>
    <cellStyle name="Вывод 2 33 2" xfId="1616"/>
    <cellStyle name="Вывод 2 33 3" xfId="2771"/>
    <cellStyle name="Вывод 2 34" xfId="404"/>
    <cellStyle name="Вывод 2 34 2" xfId="1617"/>
    <cellStyle name="Вывод 2 34 3" xfId="2772"/>
    <cellStyle name="Вывод 2 35" xfId="536"/>
    <cellStyle name="Вывод 2 35 2" xfId="1618"/>
    <cellStyle name="Вывод 2 35 3" xfId="2773"/>
    <cellStyle name="Вывод 2 36" xfId="401"/>
    <cellStyle name="Вывод 2 36 2" xfId="1619"/>
    <cellStyle name="Вывод 2 36 3" xfId="2774"/>
    <cellStyle name="Вывод 2 37" xfId="558"/>
    <cellStyle name="Вывод 2 37 2" xfId="1620"/>
    <cellStyle name="Вывод 2 37 3" xfId="2775"/>
    <cellStyle name="Вывод 2 38" xfId="618"/>
    <cellStyle name="Вывод 2 38 2" xfId="1621"/>
    <cellStyle name="Вывод 2 38 3" xfId="2776"/>
    <cellStyle name="Вывод 2 39" xfId="471"/>
    <cellStyle name="Вывод 2 39 2" xfId="1622"/>
    <cellStyle name="Вывод 2 39 3" xfId="2777"/>
    <cellStyle name="Вывод 2 4" xfId="137"/>
    <cellStyle name="Вывод 2 4 2" xfId="1623"/>
    <cellStyle name="Вывод 2 4 3" xfId="2778"/>
    <cellStyle name="Вывод 2 40" xfId="590"/>
    <cellStyle name="Вывод 2 40 2" xfId="1624"/>
    <cellStyle name="Вывод 2 40 3" xfId="2779"/>
    <cellStyle name="Вывод 2 41" xfId="334"/>
    <cellStyle name="Вывод 2 41 2" xfId="1625"/>
    <cellStyle name="Вывод 2 41 3" xfId="2780"/>
    <cellStyle name="Вывод 2 42" xfId="612"/>
    <cellStyle name="Вывод 2 42 2" xfId="1626"/>
    <cellStyle name="Вывод 2 42 3" xfId="2781"/>
    <cellStyle name="Вывод 2 43" xfId="672"/>
    <cellStyle name="Вывод 2 43 2" xfId="1627"/>
    <cellStyle name="Вывод 2 43 3" xfId="2782"/>
    <cellStyle name="Вывод 2 44" xfId="525"/>
    <cellStyle name="Вывод 2 44 2" xfId="1628"/>
    <cellStyle name="Вывод 2 44 3" xfId="2783"/>
    <cellStyle name="Вывод 2 45" xfId="644"/>
    <cellStyle name="Вывод 2 45 2" xfId="1629"/>
    <cellStyle name="Вывод 2 45 3" xfId="2784"/>
    <cellStyle name="Вывод 2 46" xfId="300"/>
    <cellStyle name="Вывод 2 46 2" xfId="1630"/>
    <cellStyle name="Вывод 2 46 3" xfId="2785"/>
    <cellStyle name="Вывод 2 47" xfId="666"/>
    <cellStyle name="Вывод 2 47 2" xfId="1631"/>
    <cellStyle name="Вывод 2 47 3" xfId="2786"/>
    <cellStyle name="Вывод 2 48" xfId="726"/>
    <cellStyle name="Вывод 2 48 2" xfId="1632"/>
    <cellStyle name="Вывод 2 48 3" xfId="2787"/>
    <cellStyle name="Вывод 2 49" xfId="579"/>
    <cellStyle name="Вывод 2 49 2" xfId="1633"/>
    <cellStyle name="Вывод 2 49 3" xfId="2788"/>
    <cellStyle name="Вывод 2 5" xfId="213"/>
    <cellStyle name="Вывод 2 5 2" xfId="1634"/>
    <cellStyle name="Вывод 2 5 3" xfId="2789"/>
    <cellStyle name="Вывод 2 50" xfId="698"/>
    <cellStyle name="Вывод 2 50 2" xfId="1635"/>
    <cellStyle name="Вывод 2 50 3" xfId="2790"/>
    <cellStyle name="Вывод 2 51" xfId="293"/>
    <cellStyle name="Вывод 2 51 2" xfId="1636"/>
    <cellStyle name="Вывод 2 51 3" xfId="2791"/>
    <cellStyle name="Вывод 2 52" xfId="720"/>
    <cellStyle name="Вывод 2 52 2" xfId="1637"/>
    <cellStyle name="Вывод 2 52 3" xfId="2792"/>
    <cellStyle name="Вывод 2 53" xfId="780"/>
    <cellStyle name="Вывод 2 53 2" xfId="1638"/>
    <cellStyle name="Вывод 2 53 3" xfId="2793"/>
    <cellStyle name="Вывод 2 54" xfId="633"/>
    <cellStyle name="Вывод 2 54 2" xfId="1639"/>
    <cellStyle name="Вывод 2 54 3" xfId="2794"/>
    <cellStyle name="Вывод 2 55" xfId="752"/>
    <cellStyle name="Вывод 2 55 2" xfId="1640"/>
    <cellStyle name="Вывод 2 55 3" xfId="2795"/>
    <cellStyle name="Вывод 2 56" xfId="502"/>
    <cellStyle name="Вывод 2 56 2" xfId="1641"/>
    <cellStyle name="Вывод 2 56 3" xfId="2796"/>
    <cellStyle name="Вывод 2 57" xfId="774"/>
    <cellStyle name="Вывод 2 57 2" xfId="1642"/>
    <cellStyle name="Вывод 2 57 3" xfId="2797"/>
    <cellStyle name="Вывод 2 58" xfId="834"/>
    <cellStyle name="Вывод 2 58 2" xfId="1643"/>
    <cellStyle name="Вывод 2 58 3" xfId="2798"/>
    <cellStyle name="Вывод 2 59" xfId="687"/>
    <cellStyle name="Вывод 2 59 2" xfId="1644"/>
    <cellStyle name="Вывод 2 59 3" xfId="2799"/>
    <cellStyle name="Вывод 2 6" xfId="245"/>
    <cellStyle name="Вывод 2 6 2" xfId="1645"/>
    <cellStyle name="Вывод 2 6 3" xfId="2800"/>
    <cellStyle name="Вывод 2 60" xfId="806"/>
    <cellStyle name="Вывод 2 60 2" xfId="1646"/>
    <cellStyle name="Вывод 2 60 3" xfId="2801"/>
    <cellStyle name="Вывод 2 61" xfId="556"/>
    <cellStyle name="Вывод 2 61 2" xfId="1647"/>
    <cellStyle name="Вывод 2 61 3" xfId="2802"/>
    <cellStyle name="Вывод 2 62" xfId="828"/>
    <cellStyle name="Вывод 2 62 2" xfId="1648"/>
    <cellStyle name="Вывод 2 62 3" xfId="2803"/>
    <cellStyle name="Вывод 2 63" xfId="888"/>
    <cellStyle name="Вывод 2 63 2" xfId="1649"/>
    <cellStyle name="Вывод 2 63 3" xfId="2804"/>
    <cellStyle name="Вывод 2 64" xfId="741"/>
    <cellStyle name="Вывод 2 64 2" xfId="1650"/>
    <cellStyle name="Вывод 2 64 3" xfId="2805"/>
    <cellStyle name="Вывод 2 65" xfId="860"/>
    <cellStyle name="Вывод 2 65 2" xfId="1651"/>
    <cellStyle name="Вывод 2 65 3" xfId="2806"/>
    <cellStyle name="Вывод 2 66" xfId="610"/>
    <cellStyle name="Вывод 2 66 2" xfId="1652"/>
    <cellStyle name="Вывод 2 66 3" xfId="2807"/>
    <cellStyle name="Вывод 2 67" xfId="882"/>
    <cellStyle name="Вывод 2 67 2" xfId="1653"/>
    <cellStyle name="Вывод 2 67 3" xfId="2808"/>
    <cellStyle name="Вывод 2 68" xfId="942"/>
    <cellStyle name="Вывод 2 68 2" xfId="1654"/>
    <cellStyle name="Вывод 2 68 3" xfId="2809"/>
    <cellStyle name="Вывод 2 69" xfId="795"/>
    <cellStyle name="Вывод 2 69 2" xfId="1655"/>
    <cellStyle name="Вывод 2 69 3" xfId="2810"/>
    <cellStyle name="Вывод 2 7" xfId="208"/>
    <cellStyle name="Вывод 2 7 2" xfId="1656"/>
    <cellStyle name="Вывод 2 7 3" xfId="2811"/>
    <cellStyle name="Вывод 2 70" xfId="914"/>
    <cellStyle name="Вывод 2 70 2" xfId="1657"/>
    <cellStyle name="Вывод 2 70 3" xfId="2812"/>
    <cellStyle name="Вывод 2 71" xfId="664"/>
    <cellStyle name="Вывод 2 71 2" xfId="1658"/>
    <cellStyle name="Вывод 2 71 3" xfId="2813"/>
    <cellStyle name="Вывод 2 72" xfId="936"/>
    <cellStyle name="Вывод 2 72 2" xfId="1659"/>
    <cellStyle name="Вывод 2 72 3" xfId="2814"/>
    <cellStyle name="Вывод 2 73" xfId="996"/>
    <cellStyle name="Вывод 2 73 2" xfId="1660"/>
    <cellStyle name="Вывод 2 73 3" xfId="2815"/>
    <cellStyle name="Вывод 2 74" xfId="849"/>
    <cellStyle name="Вывод 2 74 2" xfId="1661"/>
    <cellStyle name="Вывод 2 74 3" xfId="2816"/>
    <cellStyle name="Вывод 2 75" xfId="968"/>
    <cellStyle name="Вывод 2 75 2" xfId="1662"/>
    <cellStyle name="Вывод 2 75 3" xfId="2817"/>
    <cellStyle name="Вывод 2 76" xfId="718"/>
    <cellStyle name="Вывод 2 76 2" xfId="1663"/>
    <cellStyle name="Вывод 2 76 3" xfId="2818"/>
    <cellStyle name="Вывод 2 77" xfId="990"/>
    <cellStyle name="Вывод 2 77 2" xfId="1664"/>
    <cellStyle name="Вывод 2 77 3" xfId="2819"/>
    <cellStyle name="Вывод 2 78" xfId="1050"/>
    <cellStyle name="Вывод 2 78 2" xfId="1665"/>
    <cellStyle name="Вывод 2 78 3" xfId="2820"/>
    <cellStyle name="Вывод 2 79" xfId="903"/>
    <cellStyle name="Вывод 2 79 2" xfId="1666"/>
    <cellStyle name="Вывод 2 79 3" xfId="2821"/>
    <cellStyle name="Вывод 2 8" xfId="177"/>
    <cellStyle name="Вывод 2 8 2" xfId="1667"/>
    <cellStyle name="Вывод 2 8 3" xfId="2822"/>
    <cellStyle name="Вывод 2 80" xfId="1022"/>
    <cellStyle name="Вывод 2 80 2" xfId="1668"/>
    <cellStyle name="Вывод 2 80 3" xfId="2823"/>
    <cellStyle name="Вывод 2 81" xfId="772"/>
    <cellStyle name="Вывод 2 81 2" xfId="1669"/>
    <cellStyle name="Вывод 2 81 3" xfId="2824"/>
    <cellStyle name="Вывод 2 82" xfId="1044"/>
    <cellStyle name="Вывод 2 82 2" xfId="1670"/>
    <cellStyle name="Вывод 2 82 3" xfId="2825"/>
    <cellStyle name="Вывод 2 83" xfId="1104"/>
    <cellStyle name="Вывод 2 83 2" xfId="1671"/>
    <cellStyle name="Вывод 2 83 3" xfId="2826"/>
    <cellStyle name="Вывод 2 84" xfId="957"/>
    <cellStyle name="Вывод 2 84 2" xfId="1672"/>
    <cellStyle name="Вывод 2 84 3" xfId="2827"/>
    <cellStyle name="Вывод 2 85" xfId="1076"/>
    <cellStyle name="Вывод 2 85 2" xfId="1673"/>
    <cellStyle name="Вывод 2 85 3" xfId="2828"/>
    <cellStyle name="Вывод 2 86" xfId="826"/>
    <cellStyle name="Вывод 2 86 2" xfId="1674"/>
    <cellStyle name="Вывод 2 86 3" xfId="2829"/>
    <cellStyle name="Вывод 2 87" xfId="1098"/>
    <cellStyle name="Вывод 2 87 2" xfId="1675"/>
    <cellStyle name="Вывод 2 87 3" xfId="2830"/>
    <cellStyle name="Вывод 2 88" xfId="1156"/>
    <cellStyle name="Вывод 2 88 2" xfId="1676"/>
    <cellStyle name="Вывод 2 88 3" xfId="2831"/>
    <cellStyle name="Вывод 2 89" xfId="1011"/>
    <cellStyle name="Вывод 2 89 2" xfId="1677"/>
    <cellStyle name="Вывод 2 89 3" xfId="2832"/>
    <cellStyle name="Вывод 2 9" xfId="226"/>
    <cellStyle name="Вывод 2 9 2" xfId="1678"/>
    <cellStyle name="Вывод 2 9 3" xfId="2833"/>
    <cellStyle name="Вывод 2 90" xfId="1129"/>
    <cellStyle name="Вывод 2 90 2" xfId="1679"/>
    <cellStyle name="Вывод 2 90 3" xfId="2834"/>
    <cellStyle name="Вывод 2 91" xfId="880"/>
    <cellStyle name="Вывод 2 91 2" xfId="1680"/>
    <cellStyle name="Вывод 2 91 3" xfId="2835"/>
    <cellStyle name="Вывод 2 92" xfId="1150"/>
    <cellStyle name="Вывод 2 92 2" xfId="1681"/>
    <cellStyle name="Вывод 2 92 3" xfId="2836"/>
    <cellStyle name="Вывод 2 93" xfId="1203"/>
    <cellStyle name="Вывод 2 93 2" xfId="1682"/>
    <cellStyle name="Вывод 2 93 3" xfId="2837"/>
    <cellStyle name="Вывод 2 94" xfId="1065"/>
    <cellStyle name="Вывод 2 94 2" xfId="1683"/>
    <cellStyle name="Вывод 2 94 3" xfId="2838"/>
    <cellStyle name="Вывод 2 95" xfId="1181"/>
    <cellStyle name="Вывод 2 95 2" xfId="1684"/>
    <cellStyle name="Вывод 2 95 3" xfId="2839"/>
    <cellStyle name="Вывод 2 96" xfId="934"/>
    <cellStyle name="Вывод 2 96 2" xfId="1685"/>
    <cellStyle name="Вывод 2 96 3" xfId="2840"/>
    <cellStyle name="Вывод 2 97" xfId="1198"/>
    <cellStyle name="Вывод 2 97 2" xfId="1686"/>
    <cellStyle name="Вывод 2 97 3" xfId="2841"/>
    <cellStyle name="Вывод 2 98" xfId="1244"/>
    <cellStyle name="Вывод 2 98 2" xfId="1687"/>
    <cellStyle name="Вывод 2 98 3" xfId="2842"/>
    <cellStyle name="Вывод 2 99" xfId="1118"/>
    <cellStyle name="Вывод 2 99 2" xfId="1688"/>
    <cellStyle name="Вывод 2 99 3" xfId="2843"/>
    <cellStyle name="Вывод 3" xfId="75"/>
    <cellStyle name="Вывод 3 10" xfId="183"/>
    <cellStyle name="Вывод 3 10 2" xfId="1690"/>
    <cellStyle name="Вывод 3 10 3" xfId="2844"/>
    <cellStyle name="Вывод 3 100" xfId="1265"/>
    <cellStyle name="Вывод 3 100 2" xfId="1691"/>
    <cellStyle name="Вывод 3 100 3" xfId="2845"/>
    <cellStyle name="Вывод 3 101" xfId="1195"/>
    <cellStyle name="Вывод 3 101 2" xfId="1692"/>
    <cellStyle name="Вывод 3 101 3" xfId="2846"/>
    <cellStyle name="Вывод 3 102" xfId="1238"/>
    <cellStyle name="Вывод 3 102 2" xfId="1693"/>
    <cellStyle name="Вывод 3 102 3" xfId="2847"/>
    <cellStyle name="Вывод 3 103" xfId="1237"/>
    <cellStyle name="Вывод 3 103 2" xfId="1694"/>
    <cellStyle name="Вывод 3 103 3" xfId="2848"/>
    <cellStyle name="Вывод 3 104" xfId="1275"/>
    <cellStyle name="Вывод 3 104 2" xfId="1695"/>
    <cellStyle name="Вывод 3 104 3" xfId="2849"/>
    <cellStyle name="Вывод 3 105" xfId="1281"/>
    <cellStyle name="Вывод 3 105 2" xfId="1696"/>
    <cellStyle name="Вывод 3 105 3" xfId="2850"/>
    <cellStyle name="Вывод 3 106" xfId="1260"/>
    <cellStyle name="Вывод 3 106 2" xfId="1697"/>
    <cellStyle name="Вывод 3 106 3" xfId="2851"/>
    <cellStyle name="Вывод 3 107" xfId="1303"/>
    <cellStyle name="Вывод 3 107 2" xfId="1698"/>
    <cellStyle name="Вывод 3 107 3" xfId="2852"/>
    <cellStyle name="Вывод 3 108" xfId="1299"/>
    <cellStyle name="Вывод 3 108 2" xfId="1699"/>
    <cellStyle name="Вывод 3 108 3" xfId="2853"/>
    <cellStyle name="Вывод 3 109" xfId="1308"/>
    <cellStyle name="Вывод 3 109 2" xfId="1700"/>
    <cellStyle name="Вывод 3 109 3" xfId="2854"/>
    <cellStyle name="Вывод 3 11" xfId="352"/>
    <cellStyle name="Вывод 3 11 2" xfId="1701"/>
    <cellStyle name="Вывод 3 11 3" xfId="2855"/>
    <cellStyle name="Вывод 3 110" xfId="1293"/>
    <cellStyle name="Вывод 3 110 2" xfId="1702"/>
    <cellStyle name="Вывод 3 111" xfId="1689"/>
    <cellStyle name="Вывод 3 112" xfId="3679"/>
    <cellStyle name="Вывод 3 113" xfId="3683"/>
    <cellStyle name="Вывод 3 114" xfId="167"/>
    <cellStyle name="Вывод 3 115" xfId="163"/>
    <cellStyle name="Вывод 3 116" xfId="4478"/>
    <cellStyle name="Вывод 3 117" xfId="4485"/>
    <cellStyle name="Вывод 3 118" xfId="4497"/>
    <cellStyle name="Вывод 3 119" xfId="4503"/>
    <cellStyle name="Вывод 3 12" xfId="362"/>
    <cellStyle name="Вывод 3 12 2" xfId="1703"/>
    <cellStyle name="Вывод 3 12 3" xfId="2856"/>
    <cellStyle name="Вывод 3 120" xfId="4493"/>
    <cellStyle name="Вывод 3 13" xfId="372"/>
    <cellStyle name="Вывод 3 13 2" xfId="1704"/>
    <cellStyle name="Вывод 3 13 3" xfId="2857"/>
    <cellStyle name="Вывод 3 14" xfId="382"/>
    <cellStyle name="Вывод 3 14 2" xfId="1705"/>
    <cellStyle name="Вывод 3 14 3" xfId="2858"/>
    <cellStyle name="Вывод 3 15" xfId="287"/>
    <cellStyle name="Вывод 3 15 2" xfId="1706"/>
    <cellStyle name="Вывод 3 15 3" xfId="2859"/>
    <cellStyle name="Вывод 3 16" xfId="402"/>
    <cellStyle name="Вывод 3 16 2" xfId="1707"/>
    <cellStyle name="Вывод 3 16 3" xfId="2860"/>
    <cellStyle name="Вывод 3 17" xfId="412"/>
    <cellStyle name="Вывод 3 17 2" xfId="1708"/>
    <cellStyle name="Вывод 3 17 3" xfId="2861"/>
    <cellStyle name="Вывод 3 18" xfId="284"/>
    <cellStyle name="Вывод 3 18 2" xfId="1709"/>
    <cellStyle name="Вывод 3 18 3" xfId="2862"/>
    <cellStyle name="Вывод 3 19" xfId="360"/>
    <cellStyle name="Вывод 3 19 2" xfId="1710"/>
    <cellStyle name="Вывод 3 19 3" xfId="2863"/>
    <cellStyle name="Вывод 3 2" xfId="124"/>
    <cellStyle name="Вывод 3 2 2" xfId="1328"/>
    <cellStyle name="Вывод 3 2 2 2" xfId="1712"/>
    <cellStyle name="Вывод 3 2 2 3" xfId="2865"/>
    <cellStyle name="Вывод 3 2 3" xfId="1711"/>
    <cellStyle name="Вывод 3 2 4" xfId="2864"/>
    <cellStyle name="Вывод 3 20" xfId="365"/>
    <cellStyle name="Вывод 3 20 2" xfId="1713"/>
    <cellStyle name="Вывод 3 20 3" xfId="2866"/>
    <cellStyle name="Вывод 3 21" xfId="369"/>
    <cellStyle name="Вывод 3 21 2" xfId="1714"/>
    <cellStyle name="Вывод 3 21 3" xfId="2867"/>
    <cellStyle name="Вывод 3 22" xfId="399"/>
    <cellStyle name="Вывод 3 22 2" xfId="1715"/>
    <cellStyle name="Вывод 3 22 3" xfId="2868"/>
    <cellStyle name="Вывод 3 23" xfId="470"/>
    <cellStyle name="Вывод 3 23 2" xfId="1716"/>
    <cellStyle name="Вывод 3 23 3" xfId="2869"/>
    <cellStyle name="Вывод 3 24" xfId="480"/>
    <cellStyle name="Вывод 3 24 2" xfId="1717"/>
    <cellStyle name="Вывод 3 24 3" xfId="2870"/>
    <cellStyle name="Вывод 3 25" xfId="490"/>
    <cellStyle name="Вывод 3 25 2" xfId="1718"/>
    <cellStyle name="Вывод 3 25 3" xfId="2871"/>
    <cellStyle name="Вывод 3 26" xfId="371"/>
    <cellStyle name="Вывод 3 26 2" xfId="1719"/>
    <cellStyle name="Вывод 3 26 3" xfId="2872"/>
    <cellStyle name="Вывод 3 27" xfId="452"/>
    <cellStyle name="Вывод 3 27 2" xfId="1720"/>
    <cellStyle name="Вывод 3 27 3" xfId="2873"/>
    <cellStyle name="Вывод 3 28" xfId="524"/>
    <cellStyle name="Вывод 3 28 2" xfId="1721"/>
    <cellStyle name="Вывод 3 28 3" xfId="2874"/>
    <cellStyle name="Вывод 3 29" xfId="534"/>
    <cellStyle name="Вывод 3 29 2" xfId="1722"/>
    <cellStyle name="Вывод 3 29 3" xfId="2875"/>
    <cellStyle name="Вывод 3 3" xfId="143"/>
    <cellStyle name="Вывод 3 3 2" xfId="1723"/>
    <cellStyle name="Вывод 3 3 3" xfId="2876"/>
    <cellStyle name="Вывод 3 30" xfId="544"/>
    <cellStyle name="Вывод 3 30 2" xfId="1724"/>
    <cellStyle name="Вывод 3 30 3" xfId="2877"/>
    <cellStyle name="Вывод 3 31" xfId="381"/>
    <cellStyle name="Вывод 3 31 2" xfId="1725"/>
    <cellStyle name="Вывод 3 31 3" xfId="2878"/>
    <cellStyle name="Вывод 3 32" xfId="501"/>
    <cellStyle name="Вывод 3 32 2" xfId="1726"/>
    <cellStyle name="Вывод 3 32 3" xfId="2879"/>
    <cellStyle name="Вывод 3 33" xfId="578"/>
    <cellStyle name="Вывод 3 33 2" xfId="1727"/>
    <cellStyle name="Вывод 3 33 3" xfId="2880"/>
    <cellStyle name="Вывод 3 34" xfId="588"/>
    <cellStyle name="Вывод 3 34 2" xfId="1728"/>
    <cellStyle name="Вывод 3 34 3" xfId="2881"/>
    <cellStyle name="Вывод 3 35" xfId="598"/>
    <cellStyle name="Вывод 3 35 2" xfId="1729"/>
    <cellStyle name="Вывод 3 35 3" xfId="2882"/>
    <cellStyle name="Вывод 3 36" xfId="500"/>
    <cellStyle name="Вывод 3 36 2" xfId="1730"/>
    <cellStyle name="Вывод 3 36 3" xfId="2883"/>
    <cellStyle name="Вывод 3 37" xfId="555"/>
    <cellStyle name="Вывод 3 37 2" xfId="1731"/>
    <cellStyle name="Вывод 3 37 3" xfId="2884"/>
    <cellStyle name="Вывод 3 38" xfId="632"/>
    <cellStyle name="Вывод 3 38 2" xfId="1732"/>
    <cellStyle name="Вывод 3 38 3" xfId="2885"/>
    <cellStyle name="Вывод 3 39" xfId="642"/>
    <cellStyle name="Вывод 3 39 2" xfId="1733"/>
    <cellStyle name="Вывод 3 39 3" xfId="2886"/>
    <cellStyle name="Вывод 3 4" xfId="139"/>
    <cellStyle name="Вывод 3 4 2" xfId="1734"/>
    <cellStyle name="Вывод 3 4 3" xfId="2887"/>
    <cellStyle name="Вывод 3 40" xfId="652"/>
    <cellStyle name="Вывод 3 40 2" xfId="1735"/>
    <cellStyle name="Вывод 3 40 3" xfId="2888"/>
    <cellStyle name="Вывод 3 41" xfId="554"/>
    <cellStyle name="Вывод 3 41 2" xfId="1736"/>
    <cellStyle name="Вывод 3 41 3" xfId="2889"/>
    <cellStyle name="Вывод 3 42" xfId="609"/>
    <cellStyle name="Вывод 3 42 2" xfId="1737"/>
    <cellStyle name="Вывод 3 42 3" xfId="2890"/>
    <cellStyle name="Вывод 3 43" xfId="686"/>
    <cellStyle name="Вывод 3 43 2" xfId="1738"/>
    <cellStyle name="Вывод 3 43 3" xfId="2891"/>
    <cellStyle name="Вывод 3 44" xfId="696"/>
    <cellStyle name="Вывод 3 44 2" xfId="1739"/>
    <cellStyle name="Вывод 3 44 3" xfId="2892"/>
    <cellStyle name="Вывод 3 45" xfId="706"/>
    <cellStyle name="Вывод 3 45 2" xfId="1740"/>
    <cellStyle name="Вывод 3 45 3" xfId="2893"/>
    <cellStyle name="Вывод 3 46" xfId="608"/>
    <cellStyle name="Вывод 3 46 2" xfId="1741"/>
    <cellStyle name="Вывод 3 46 3" xfId="2894"/>
    <cellStyle name="Вывод 3 47" xfId="663"/>
    <cellStyle name="Вывод 3 47 2" xfId="1742"/>
    <cellStyle name="Вывод 3 47 3" xfId="2895"/>
    <cellStyle name="Вывод 3 48" xfId="740"/>
    <cellStyle name="Вывод 3 48 2" xfId="1743"/>
    <cellStyle name="Вывод 3 48 3" xfId="2896"/>
    <cellStyle name="Вывод 3 49" xfId="750"/>
    <cellStyle name="Вывод 3 49 2" xfId="1744"/>
    <cellStyle name="Вывод 3 49 3" xfId="2897"/>
    <cellStyle name="Вывод 3 5" xfId="292"/>
    <cellStyle name="Вывод 3 5 2" xfId="1745"/>
    <cellStyle name="Вывод 3 5 3" xfId="2898"/>
    <cellStyle name="Вывод 3 50" xfId="760"/>
    <cellStyle name="Вывод 3 50 2" xfId="1746"/>
    <cellStyle name="Вывод 3 50 3" xfId="2899"/>
    <cellStyle name="Вывод 3 51" xfId="662"/>
    <cellStyle name="Вывод 3 51 2" xfId="1747"/>
    <cellStyle name="Вывод 3 51 3" xfId="2900"/>
    <cellStyle name="Вывод 3 52" xfId="717"/>
    <cellStyle name="Вывод 3 52 2" xfId="1748"/>
    <cellStyle name="Вывод 3 52 3" xfId="2901"/>
    <cellStyle name="Вывод 3 53" xfId="794"/>
    <cellStyle name="Вывод 3 53 2" xfId="1749"/>
    <cellStyle name="Вывод 3 53 3" xfId="2902"/>
    <cellStyle name="Вывод 3 54" xfId="804"/>
    <cellStyle name="Вывод 3 54 2" xfId="1750"/>
    <cellStyle name="Вывод 3 54 3" xfId="2903"/>
    <cellStyle name="Вывод 3 55" xfId="814"/>
    <cellStyle name="Вывод 3 55 2" xfId="1751"/>
    <cellStyle name="Вывод 3 55 3" xfId="2904"/>
    <cellStyle name="Вывод 3 56" xfId="716"/>
    <cellStyle name="Вывод 3 56 2" xfId="1752"/>
    <cellStyle name="Вывод 3 56 3" xfId="2905"/>
    <cellStyle name="Вывод 3 57" xfId="771"/>
    <cellStyle name="Вывод 3 57 2" xfId="1753"/>
    <cellStyle name="Вывод 3 57 3" xfId="2906"/>
    <cellStyle name="Вывод 3 58" xfId="848"/>
    <cellStyle name="Вывод 3 58 2" xfId="1754"/>
    <cellStyle name="Вывод 3 58 3" xfId="2907"/>
    <cellStyle name="Вывод 3 59" xfId="858"/>
    <cellStyle name="Вывод 3 59 2" xfId="1755"/>
    <cellStyle name="Вывод 3 59 3" xfId="2908"/>
    <cellStyle name="Вывод 3 6" xfId="302"/>
    <cellStyle name="Вывод 3 6 2" xfId="1756"/>
    <cellStyle name="Вывод 3 6 3" xfId="2909"/>
    <cellStyle name="Вывод 3 60" xfId="868"/>
    <cellStyle name="Вывод 3 60 2" xfId="1757"/>
    <cellStyle name="Вывод 3 60 3" xfId="2910"/>
    <cellStyle name="Вывод 3 61" xfId="770"/>
    <cellStyle name="Вывод 3 61 2" xfId="1758"/>
    <cellStyle name="Вывод 3 61 3" xfId="2911"/>
    <cellStyle name="Вывод 3 62" xfId="825"/>
    <cellStyle name="Вывод 3 62 2" xfId="1759"/>
    <cellStyle name="Вывод 3 62 3" xfId="2912"/>
    <cellStyle name="Вывод 3 63" xfId="902"/>
    <cellStyle name="Вывод 3 63 2" xfId="1760"/>
    <cellStyle name="Вывод 3 63 3" xfId="2913"/>
    <cellStyle name="Вывод 3 64" xfId="912"/>
    <cellStyle name="Вывод 3 64 2" xfId="1761"/>
    <cellStyle name="Вывод 3 64 3" xfId="2914"/>
    <cellStyle name="Вывод 3 65" xfId="922"/>
    <cellStyle name="Вывод 3 65 2" xfId="1762"/>
    <cellStyle name="Вывод 3 65 3" xfId="2915"/>
    <cellStyle name="Вывод 3 66" xfId="824"/>
    <cellStyle name="Вывод 3 66 2" xfId="1763"/>
    <cellStyle name="Вывод 3 66 3" xfId="2916"/>
    <cellStyle name="Вывод 3 67" xfId="879"/>
    <cellStyle name="Вывод 3 67 2" xfId="1764"/>
    <cellStyle name="Вывод 3 67 3" xfId="2917"/>
    <cellStyle name="Вывод 3 68" xfId="956"/>
    <cellStyle name="Вывод 3 68 2" xfId="1765"/>
    <cellStyle name="Вывод 3 68 3" xfId="2918"/>
    <cellStyle name="Вывод 3 69" xfId="966"/>
    <cellStyle name="Вывод 3 69 2" xfId="1766"/>
    <cellStyle name="Вывод 3 69 3" xfId="2919"/>
    <cellStyle name="Вывод 3 7" xfId="312"/>
    <cellStyle name="Вывод 3 7 2" xfId="1767"/>
    <cellStyle name="Вывод 3 7 3" xfId="2920"/>
    <cellStyle name="Вывод 3 70" xfId="976"/>
    <cellStyle name="Вывод 3 70 2" xfId="1768"/>
    <cellStyle name="Вывод 3 70 3" xfId="2921"/>
    <cellStyle name="Вывод 3 71" xfId="878"/>
    <cellStyle name="Вывод 3 71 2" xfId="1769"/>
    <cellStyle name="Вывод 3 71 3" xfId="2922"/>
    <cellStyle name="Вывод 3 72" xfId="933"/>
    <cellStyle name="Вывод 3 72 2" xfId="1770"/>
    <cellStyle name="Вывод 3 72 3" xfId="2923"/>
    <cellStyle name="Вывод 3 73" xfId="1010"/>
    <cellStyle name="Вывод 3 73 2" xfId="1771"/>
    <cellStyle name="Вывод 3 73 3" xfId="2924"/>
    <cellStyle name="Вывод 3 74" xfId="1020"/>
    <cellStyle name="Вывод 3 74 2" xfId="1772"/>
    <cellStyle name="Вывод 3 74 3" xfId="2925"/>
    <cellStyle name="Вывод 3 75" xfId="1030"/>
    <cellStyle name="Вывод 3 75 2" xfId="1773"/>
    <cellStyle name="Вывод 3 75 3" xfId="2926"/>
    <cellStyle name="Вывод 3 76" xfId="932"/>
    <cellStyle name="Вывод 3 76 2" xfId="1774"/>
    <cellStyle name="Вывод 3 76 3" xfId="2927"/>
    <cellStyle name="Вывод 3 77" xfId="987"/>
    <cellStyle name="Вывод 3 77 2" xfId="1775"/>
    <cellStyle name="Вывод 3 77 3" xfId="2928"/>
    <cellStyle name="Вывод 3 78" xfId="1064"/>
    <cellStyle name="Вывод 3 78 2" xfId="1776"/>
    <cellStyle name="Вывод 3 78 3" xfId="2929"/>
    <cellStyle name="Вывод 3 79" xfId="1074"/>
    <cellStyle name="Вывод 3 79 2" xfId="1777"/>
    <cellStyle name="Вывод 3 79 3" xfId="2930"/>
    <cellStyle name="Вывод 3 8" xfId="322"/>
    <cellStyle name="Вывод 3 8 2" xfId="1778"/>
    <cellStyle name="Вывод 3 8 3" xfId="2931"/>
    <cellStyle name="Вывод 3 80" xfId="1084"/>
    <cellStyle name="Вывод 3 80 2" xfId="1779"/>
    <cellStyle name="Вывод 3 80 3" xfId="2932"/>
    <cellStyle name="Вывод 3 81" xfId="986"/>
    <cellStyle name="Вывод 3 81 2" xfId="1780"/>
    <cellStyle name="Вывод 3 81 3" xfId="2933"/>
    <cellStyle name="Вывод 3 82" xfId="1041"/>
    <cellStyle name="Вывод 3 82 2" xfId="1781"/>
    <cellStyle name="Вывод 3 82 3" xfId="2934"/>
    <cellStyle name="Вывод 3 83" xfId="1117"/>
    <cellStyle name="Вывод 3 83 2" xfId="1782"/>
    <cellStyle name="Вывод 3 83 3" xfId="2935"/>
    <cellStyle name="Вывод 3 84" xfId="1127"/>
    <cellStyle name="Вывод 3 84 2" xfId="1783"/>
    <cellStyle name="Вывод 3 84 3" xfId="2936"/>
    <cellStyle name="Вывод 3 85" xfId="1137"/>
    <cellStyle name="Вывод 3 85 2" xfId="1784"/>
    <cellStyle name="Вывод 3 85 3" xfId="2937"/>
    <cellStyle name="Вывод 3 86" xfId="1040"/>
    <cellStyle name="Вывод 3 86 2" xfId="1785"/>
    <cellStyle name="Вывод 3 86 3" xfId="2938"/>
    <cellStyle name="Вывод 3 87" xfId="1095"/>
    <cellStyle name="Вывод 3 87 2" xfId="1786"/>
    <cellStyle name="Вывод 3 87 3" xfId="2939"/>
    <cellStyle name="Вывод 3 88" xfId="1169"/>
    <cellStyle name="Вывод 3 88 2" xfId="1787"/>
    <cellStyle name="Вывод 3 88 3" xfId="2940"/>
    <cellStyle name="Вывод 3 89" xfId="1179"/>
    <cellStyle name="Вывод 3 89 2" xfId="1788"/>
    <cellStyle name="Вывод 3 89 3" xfId="2941"/>
    <cellStyle name="Вывод 3 9" xfId="225"/>
    <cellStyle name="Вывод 3 9 2" xfId="1789"/>
    <cellStyle name="Вывод 3 9 3" xfId="2942"/>
    <cellStyle name="Вывод 3 90" xfId="1187"/>
    <cellStyle name="Вывод 3 90 2" xfId="1790"/>
    <cellStyle name="Вывод 3 90 3" xfId="2943"/>
    <cellStyle name="Вывод 3 91" xfId="1094"/>
    <cellStyle name="Вывод 3 91 2" xfId="1791"/>
    <cellStyle name="Вывод 3 91 3" xfId="2944"/>
    <cellStyle name="Вывод 3 92" xfId="1148"/>
    <cellStyle name="Вывод 3 92 2" xfId="1792"/>
    <cellStyle name="Вывод 3 92 3" xfId="2945"/>
    <cellStyle name="Вывод 3 93" xfId="1214"/>
    <cellStyle name="Вывод 3 93 2" xfId="1793"/>
    <cellStyle name="Вывод 3 93 3" xfId="2946"/>
    <cellStyle name="Вывод 3 94" xfId="1222"/>
    <cellStyle name="Вывод 3 94 2" xfId="1794"/>
    <cellStyle name="Вывод 3 94 3" xfId="2947"/>
    <cellStyle name="Вывод 3 95" xfId="1230"/>
    <cellStyle name="Вывод 3 95 2" xfId="1795"/>
    <cellStyle name="Вывод 3 95 3" xfId="2948"/>
    <cellStyle name="Вывод 3 96" xfId="1147"/>
    <cellStyle name="Вывод 3 96 2" xfId="1796"/>
    <cellStyle name="Вывод 3 96 3" xfId="2949"/>
    <cellStyle name="Вывод 3 97" xfId="1196"/>
    <cellStyle name="Вывод 3 97 2" xfId="1797"/>
    <cellStyle name="Вывод 3 97 3" xfId="2950"/>
    <cellStyle name="Вывод 3 98" xfId="1254"/>
    <cellStyle name="Вывод 3 98 2" xfId="1798"/>
    <cellStyle name="Вывод 3 98 3" xfId="2951"/>
    <cellStyle name="Вывод 3 99" xfId="1261"/>
    <cellStyle name="Вывод 3 99 2" xfId="1799"/>
    <cellStyle name="Вывод 3 99 3" xfId="2952"/>
    <cellStyle name="Вычисление 2" xfId="78"/>
    <cellStyle name="Вычисление 2 10" xfId="321"/>
    <cellStyle name="Вычисление 2 10 2" xfId="1801"/>
    <cellStyle name="Вычисление 2 10 3" xfId="2953"/>
    <cellStyle name="Вычисление 2 100" xfId="1194"/>
    <cellStyle name="Вычисление 2 100 2" xfId="1802"/>
    <cellStyle name="Вычисление 2 100 3" xfId="2954"/>
    <cellStyle name="Вычисление 2 101" xfId="1155"/>
    <cellStyle name="Вычисление 2 101 2" xfId="1803"/>
    <cellStyle name="Вычисление 2 101 3" xfId="2955"/>
    <cellStyle name="Вычисление 2 102" xfId="1255"/>
    <cellStyle name="Вычисление 2 102 2" xfId="1804"/>
    <cellStyle name="Вычисление 2 102 3" xfId="2956"/>
    <cellStyle name="Вычисление 2 103" xfId="1205"/>
    <cellStyle name="Вычисление 2 103 2" xfId="1805"/>
    <cellStyle name="Вычисление 2 103 3" xfId="2957"/>
    <cellStyle name="Вычисление 2 104" xfId="1276"/>
    <cellStyle name="Вычисление 2 104 2" xfId="1806"/>
    <cellStyle name="Вычисление 2 104 3" xfId="2958"/>
    <cellStyle name="Вычисление 2 105" xfId="1096"/>
    <cellStyle name="Вычисление 2 105 2" xfId="1807"/>
    <cellStyle name="Вычисление 2 105 3" xfId="2959"/>
    <cellStyle name="Вычисление 2 106" xfId="1207"/>
    <cellStyle name="Вычисление 2 106 2" xfId="1808"/>
    <cellStyle name="Вычисление 2 106 3" xfId="2960"/>
    <cellStyle name="Вычисление 2 107" xfId="1306"/>
    <cellStyle name="Вычисление 2 107 2" xfId="1809"/>
    <cellStyle name="Вычисление 2 107 3" xfId="2961"/>
    <cellStyle name="Вычисление 2 108" xfId="1295"/>
    <cellStyle name="Вычисление 2 108 2" xfId="1810"/>
    <cellStyle name="Вычисление 2 108 3" xfId="2962"/>
    <cellStyle name="Вычисление 2 109" xfId="1311"/>
    <cellStyle name="Вычисление 2 109 2" xfId="1811"/>
    <cellStyle name="Вычисление 2 109 3" xfId="2963"/>
    <cellStyle name="Вычисление 2 11" xfId="232"/>
    <cellStyle name="Вычисление 2 11 2" xfId="1812"/>
    <cellStyle name="Вычисление 2 11 3" xfId="2964"/>
    <cellStyle name="Вычисление 2 110" xfId="1292"/>
    <cellStyle name="Вычисление 2 110 2" xfId="1813"/>
    <cellStyle name="Вычисление 2 111" xfId="1800"/>
    <cellStyle name="Вычисление 2 112" xfId="3676"/>
    <cellStyle name="Вычисление 2 113" xfId="3686"/>
    <cellStyle name="Вычисление 2 114" xfId="170"/>
    <cellStyle name="Вычисление 2 115" xfId="159"/>
    <cellStyle name="Вычисление 2 116" xfId="4477"/>
    <cellStyle name="Вычисление 2 117" xfId="4484"/>
    <cellStyle name="Вычисление 2 118" xfId="4463"/>
    <cellStyle name="Вычисление 2 119" xfId="4501"/>
    <cellStyle name="Вычисление 2 12" xfId="310"/>
    <cellStyle name="Вычисление 2 12 2" xfId="1814"/>
    <cellStyle name="Вычисление 2 12 3" xfId="2965"/>
    <cellStyle name="Вычисление 2 120" xfId="4490"/>
    <cellStyle name="Вычисление 2 13" xfId="298"/>
    <cellStyle name="Вычисление 2 13 2" xfId="1815"/>
    <cellStyle name="Вычисление 2 13 3" xfId="2966"/>
    <cellStyle name="Вычисление 2 14" xfId="330"/>
    <cellStyle name="Вычисление 2 14 2" xfId="1816"/>
    <cellStyle name="Вычисление 2 14 3" xfId="2967"/>
    <cellStyle name="Вычисление 2 15" xfId="348"/>
    <cellStyle name="Вычисление 2 15 2" xfId="1817"/>
    <cellStyle name="Вычисление 2 15 3" xfId="2968"/>
    <cellStyle name="Вычисление 2 16" xfId="319"/>
    <cellStyle name="Вычисление 2 16 2" xfId="1818"/>
    <cellStyle name="Вычисление 2 16 3" xfId="2969"/>
    <cellStyle name="Вычисление 2 17" xfId="252"/>
    <cellStyle name="Вычисление 2 17 2" xfId="1819"/>
    <cellStyle name="Вычисление 2 17 3" xfId="2970"/>
    <cellStyle name="Вычисление 2 18" xfId="270"/>
    <cellStyle name="Вычисление 2 18 2" xfId="1820"/>
    <cellStyle name="Вычисление 2 18 3" xfId="2971"/>
    <cellStyle name="Вычисление 2 19" xfId="374"/>
    <cellStyle name="Вычисление 2 19 2" xfId="1821"/>
    <cellStyle name="Вычисление 2 19 3" xfId="2972"/>
    <cellStyle name="Вычисление 2 2" xfId="127"/>
    <cellStyle name="Вычисление 2 2 2" xfId="1331"/>
    <cellStyle name="Вычисление 2 2 2 2" xfId="1823"/>
    <cellStyle name="Вычисление 2 2 2 3" xfId="2974"/>
    <cellStyle name="Вычисление 2 2 3" xfId="1822"/>
    <cellStyle name="Вычисление 2 2 4" xfId="2973"/>
    <cellStyle name="Вычисление 2 2 5" xfId="236"/>
    <cellStyle name="Вычисление 2 20" xfId="433"/>
    <cellStyle name="Вычисление 2 20 2" xfId="1824"/>
    <cellStyle name="Вычисление 2 20 3" xfId="2975"/>
    <cellStyle name="Вычисление 2 21" xfId="411"/>
    <cellStyle name="Вычисление 2 21 2" xfId="1825"/>
    <cellStyle name="Вычисление 2 21 3" xfId="2976"/>
    <cellStyle name="Вычисление 2 22" xfId="424"/>
    <cellStyle name="Вычисление 2 22 2" xfId="1826"/>
    <cellStyle name="Вычисление 2 22 3" xfId="2977"/>
    <cellStyle name="Вычисление 2 23" xfId="393"/>
    <cellStyle name="Вычисление 2 23 2" xfId="1827"/>
    <cellStyle name="Вычисление 2 23 3" xfId="2978"/>
    <cellStyle name="Вычисление 2 24" xfId="439"/>
    <cellStyle name="Вычисление 2 24 2" xfId="1828"/>
    <cellStyle name="Вычисление 2 24 3" xfId="2979"/>
    <cellStyle name="Вычисление 2 25" xfId="409"/>
    <cellStyle name="Вычисление 2 25 2" xfId="1829"/>
    <cellStyle name="Вычисление 2 25 3" xfId="2980"/>
    <cellStyle name="Вычисление 2 26" xfId="315"/>
    <cellStyle name="Вычисление 2 26 2" xfId="1830"/>
    <cellStyle name="Вычисление 2 26 3" xfId="2981"/>
    <cellStyle name="Вычисление 2 27" xfId="472"/>
    <cellStyle name="Вычисление 2 27 2" xfId="1831"/>
    <cellStyle name="Вычисление 2 27 3" xfId="2982"/>
    <cellStyle name="Вычисление 2 28" xfId="421"/>
    <cellStyle name="Вычисление 2 28 2" xfId="1832"/>
    <cellStyle name="Вычисление 2 28 3" xfId="2983"/>
    <cellStyle name="Вычисление 2 29" xfId="492"/>
    <cellStyle name="Вычисление 2 29 2" xfId="1833"/>
    <cellStyle name="Вычисление 2 29 3" xfId="2984"/>
    <cellStyle name="Вычисление 2 3" xfId="146"/>
    <cellStyle name="Вычисление 2 3 2" xfId="1834"/>
    <cellStyle name="Вычисление 2 3 3" xfId="2985"/>
    <cellStyle name="Вычисление 2 3 4" xfId="218"/>
    <cellStyle name="Вычисление 2 30" xfId="355"/>
    <cellStyle name="Вычисление 2 30 2" xfId="1835"/>
    <cellStyle name="Вычисление 2 30 3" xfId="2986"/>
    <cellStyle name="Вычисление 2 31" xfId="301"/>
    <cellStyle name="Вычисление 2 31 2" xfId="1836"/>
    <cellStyle name="Вычисление 2 31 3" xfId="2987"/>
    <cellStyle name="Вычисление 2 32" xfId="526"/>
    <cellStyle name="Вычисление 2 32 2" xfId="1837"/>
    <cellStyle name="Вычисление 2 32 3" xfId="2988"/>
    <cellStyle name="Вычисление 2 33" xfId="464"/>
    <cellStyle name="Вычисление 2 33 2" xfId="1838"/>
    <cellStyle name="Вычисление 2 33 3" xfId="2989"/>
    <cellStyle name="Вычисление 2 34" xfId="546"/>
    <cellStyle name="Вычисление 2 34 2" xfId="1839"/>
    <cellStyle name="Вычисление 2 34 3" xfId="2990"/>
    <cellStyle name="Вычисление 2 35" xfId="499"/>
    <cellStyle name="Вычисление 2 35 2" xfId="1840"/>
    <cellStyle name="Вычисление 2 35 3" xfId="2991"/>
    <cellStyle name="Вычисление 2 36" xfId="463"/>
    <cellStyle name="Вычисление 2 36 2" xfId="1841"/>
    <cellStyle name="Вычисление 2 36 3" xfId="2992"/>
    <cellStyle name="Вычисление 2 37" xfId="580"/>
    <cellStyle name="Вычисление 2 37 2" xfId="1842"/>
    <cellStyle name="Вычисление 2 37 3" xfId="2993"/>
    <cellStyle name="Вычисление 2 38" xfId="515"/>
    <cellStyle name="Вычисление 2 38 2" xfId="1843"/>
    <cellStyle name="Вычисление 2 38 3" xfId="2994"/>
    <cellStyle name="Вычисление 2 39" xfId="600"/>
    <cellStyle name="Вычисление 2 39 2" xfId="1844"/>
    <cellStyle name="Вычисление 2 39 3" xfId="2995"/>
    <cellStyle name="Вычисление 2 4" xfId="136"/>
    <cellStyle name="Вычисление 2 4 2" xfId="1845"/>
    <cellStyle name="Вычисление 2 4 3" xfId="2996"/>
    <cellStyle name="Вычисление 2 4 4" xfId="239"/>
    <cellStyle name="Вычисление 2 40" xfId="553"/>
    <cellStyle name="Вычисление 2 40 2" xfId="1846"/>
    <cellStyle name="Вычисление 2 40 3" xfId="2997"/>
    <cellStyle name="Вычисление 2 41" xfId="509"/>
    <cellStyle name="Вычисление 2 41 2" xfId="1847"/>
    <cellStyle name="Вычисление 2 41 3" xfId="2998"/>
    <cellStyle name="Вычисление 2 42" xfId="634"/>
    <cellStyle name="Вычисление 2 42 2" xfId="1848"/>
    <cellStyle name="Вычисление 2 42 3" xfId="2999"/>
    <cellStyle name="Вычисление 2 43" xfId="569"/>
    <cellStyle name="Вычисление 2 43 2" xfId="1849"/>
    <cellStyle name="Вычисление 2 43 3" xfId="3000"/>
    <cellStyle name="Вычисление 2 44" xfId="654"/>
    <cellStyle name="Вычисление 2 44 2" xfId="1850"/>
    <cellStyle name="Вычисление 2 44 3" xfId="3001"/>
    <cellStyle name="Вычисление 2 45" xfId="607"/>
    <cellStyle name="Вычисление 2 45 2" xfId="1851"/>
    <cellStyle name="Вычисление 2 45 3" xfId="3002"/>
    <cellStyle name="Вычисление 2 46" xfId="563"/>
    <cellStyle name="Вычисление 2 46 2" xfId="1852"/>
    <cellStyle name="Вычисление 2 46 3" xfId="3003"/>
    <cellStyle name="Вычисление 2 47" xfId="688"/>
    <cellStyle name="Вычисление 2 47 2" xfId="1853"/>
    <cellStyle name="Вычисление 2 47 3" xfId="3004"/>
    <cellStyle name="Вычисление 2 48" xfId="623"/>
    <cellStyle name="Вычисление 2 48 2" xfId="1854"/>
    <cellStyle name="Вычисление 2 48 3" xfId="3005"/>
    <cellStyle name="Вычисление 2 49" xfId="708"/>
    <cellStyle name="Вычисление 2 49 2" xfId="1855"/>
    <cellStyle name="Вычисление 2 49 3" xfId="3006"/>
    <cellStyle name="Вычисление 2 5" xfId="214"/>
    <cellStyle name="Вычисление 2 5 2" xfId="1856"/>
    <cellStyle name="Вычисление 2 5 3" xfId="3007"/>
    <cellStyle name="Вычисление 2 50" xfId="661"/>
    <cellStyle name="Вычисление 2 50 2" xfId="1857"/>
    <cellStyle name="Вычисление 2 50 3" xfId="3008"/>
    <cellStyle name="Вычисление 2 51" xfId="617"/>
    <cellStyle name="Вычисление 2 51 2" xfId="1858"/>
    <cellStyle name="Вычисление 2 51 3" xfId="3009"/>
    <cellStyle name="Вычисление 2 52" xfId="742"/>
    <cellStyle name="Вычисление 2 52 2" xfId="1859"/>
    <cellStyle name="Вычисление 2 52 3" xfId="3010"/>
    <cellStyle name="Вычисление 2 53" xfId="677"/>
    <cellStyle name="Вычисление 2 53 2" xfId="1860"/>
    <cellStyle name="Вычисление 2 53 3" xfId="3011"/>
    <cellStyle name="Вычисление 2 54" xfId="762"/>
    <cellStyle name="Вычисление 2 54 2" xfId="1861"/>
    <cellStyle name="Вычисление 2 54 3" xfId="3012"/>
    <cellStyle name="Вычисление 2 55" xfId="715"/>
    <cellStyle name="Вычисление 2 55 2" xfId="1862"/>
    <cellStyle name="Вычисление 2 55 3" xfId="3013"/>
    <cellStyle name="Вычисление 2 56" xfId="671"/>
    <cellStyle name="Вычисление 2 56 2" xfId="1863"/>
    <cellStyle name="Вычисление 2 56 3" xfId="3014"/>
    <cellStyle name="Вычисление 2 57" xfId="796"/>
    <cellStyle name="Вычисление 2 57 2" xfId="1864"/>
    <cellStyle name="Вычисление 2 57 3" xfId="3015"/>
    <cellStyle name="Вычисление 2 58" xfId="731"/>
    <cellStyle name="Вычисление 2 58 2" xfId="1865"/>
    <cellStyle name="Вычисление 2 58 3" xfId="3016"/>
    <cellStyle name="Вычисление 2 59" xfId="816"/>
    <cellStyle name="Вычисление 2 59 2" xfId="1866"/>
    <cellStyle name="Вычисление 2 59 3" xfId="3017"/>
    <cellStyle name="Вычисление 2 6" xfId="246"/>
    <cellStyle name="Вычисление 2 6 2" xfId="1867"/>
    <cellStyle name="Вычисление 2 6 3" xfId="3018"/>
    <cellStyle name="Вычисление 2 60" xfId="769"/>
    <cellStyle name="Вычисление 2 60 2" xfId="1868"/>
    <cellStyle name="Вычисление 2 60 3" xfId="3019"/>
    <cellStyle name="Вычисление 2 61" xfId="725"/>
    <cellStyle name="Вычисление 2 61 2" xfId="1869"/>
    <cellStyle name="Вычисление 2 61 3" xfId="3020"/>
    <cellStyle name="Вычисление 2 62" xfId="850"/>
    <cellStyle name="Вычисление 2 62 2" xfId="1870"/>
    <cellStyle name="Вычисление 2 62 3" xfId="3021"/>
    <cellStyle name="Вычисление 2 63" xfId="785"/>
    <cellStyle name="Вычисление 2 63 2" xfId="1871"/>
    <cellStyle name="Вычисление 2 63 3" xfId="3022"/>
    <cellStyle name="Вычисление 2 64" xfId="870"/>
    <cellStyle name="Вычисление 2 64 2" xfId="1872"/>
    <cellStyle name="Вычисление 2 64 3" xfId="3023"/>
    <cellStyle name="Вычисление 2 65" xfId="823"/>
    <cellStyle name="Вычисление 2 65 2" xfId="1873"/>
    <cellStyle name="Вычисление 2 65 3" xfId="3024"/>
    <cellStyle name="Вычисление 2 66" xfId="779"/>
    <cellStyle name="Вычисление 2 66 2" xfId="1874"/>
    <cellStyle name="Вычисление 2 66 3" xfId="3025"/>
    <cellStyle name="Вычисление 2 67" xfId="904"/>
    <cellStyle name="Вычисление 2 67 2" xfId="1875"/>
    <cellStyle name="Вычисление 2 67 3" xfId="3026"/>
    <cellStyle name="Вычисление 2 68" xfId="839"/>
    <cellStyle name="Вычисление 2 68 2" xfId="1876"/>
    <cellStyle name="Вычисление 2 68 3" xfId="3027"/>
    <cellStyle name="Вычисление 2 69" xfId="924"/>
    <cellStyle name="Вычисление 2 69 2" xfId="1877"/>
    <cellStyle name="Вычисление 2 69 3" xfId="3028"/>
    <cellStyle name="Вычисление 2 7" xfId="205"/>
    <cellStyle name="Вычисление 2 7 2" xfId="1878"/>
    <cellStyle name="Вычисление 2 7 3" xfId="3029"/>
    <cellStyle name="Вычисление 2 70" xfId="877"/>
    <cellStyle name="Вычисление 2 70 2" xfId="1879"/>
    <cellStyle name="Вычисление 2 70 3" xfId="3030"/>
    <cellStyle name="Вычисление 2 71" xfId="833"/>
    <cellStyle name="Вычисление 2 71 2" xfId="1880"/>
    <cellStyle name="Вычисление 2 71 3" xfId="3031"/>
    <cellStyle name="Вычисление 2 72" xfId="958"/>
    <cellStyle name="Вычисление 2 72 2" xfId="1881"/>
    <cellStyle name="Вычисление 2 72 3" xfId="3032"/>
    <cellStyle name="Вычисление 2 73" xfId="893"/>
    <cellStyle name="Вычисление 2 73 2" xfId="1882"/>
    <cellStyle name="Вычисление 2 73 3" xfId="3033"/>
    <cellStyle name="Вычисление 2 74" xfId="978"/>
    <cellStyle name="Вычисление 2 74 2" xfId="1883"/>
    <cellStyle name="Вычисление 2 74 3" xfId="3034"/>
    <cellStyle name="Вычисление 2 75" xfId="931"/>
    <cellStyle name="Вычисление 2 75 2" xfId="1884"/>
    <cellStyle name="Вычисление 2 75 3" xfId="3035"/>
    <cellStyle name="Вычисление 2 76" xfId="887"/>
    <cellStyle name="Вычисление 2 76 2" xfId="1885"/>
    <cellStyle name="Вычисление 2 76 3" xfId="3036"/>
    <cellStyle name="Вычисление 2 77" xfId="1012"/>
    <cellStyle name="Вычисление 2 77 2" xfId="1886"/>
    <cellStyle name="Вычисление 2 77 3" xfId="3037"/>
    <cellStyle name="Вычисление 2 78" xfId="947"/>
    <cellStyle name="Вычисление 2 78 2" xfId="1887"/>
    <cellStyle name="Вычисление 2 78 3" xfId="3038"/>
    <cellStyle name="Вычисление 2 79" xfId="1032"/>
    <cellStyle name="Вычисление 2 79 2" xfId="1888"/>
    <cellStyle name="Вычисление 2 79 3" xfId="3039"/>
    <cellStyle name="Вычисление 2 8" xfId="275"/>
    <cellStyle name="Вычисление 2 8 2" xfId="1889"/>
    <cellStyle name="Вычисление 2 8 3" xfId="3040"/>
    <cellStyle name="Вычисление 2 80" xfId="985"/>
    <cellStyle name="Вычисление 2 80 2" xfId="1890"/>
    <cellStyle name="Вычисление 2 80 3" xfId="3041"/>
    <cellStyle name="Вычисление 2 81" xfId="941"/>
    <cellStyle name="Вычисление 2 81 2" xfId="1891"/>
    <cellStyle name="Вычисление 2 81 3" xfId="3042"/>
    <cellStyle name="Вычисление 2 82" xfId="1066"/>
    <cellStyle name="Вычисление 2 82 2" xfId="1892"/>
    <cellStyle name="Вычисление 2 82 3" xfId="3043"/>
    <cellStyle name="Вычисление 2 83" xfId="1001"/>
    <cellStyle name="Вычисление 2 83 2" xfId="1893"/>
    <cellStyle name="Вычисление 2 83 3" xfId="3044"/>
    <cellStyle name="Вычисление 2 84" xfId="1086"/>
    <cellStyle name="Вычисление 2 84 2" xfId="1894"/>
    <cellStyle name="Вычисление 2 84 3" xfId="3045"/>
    <cellStyle name="Вычисление 2 85" xfId="1039"/>
    <cellStyle name="Вычисление 2 85 2" xfId="1895"/>
    <cellStyle name="Вычисление 2 85 3" xfId="3046"/>
    <cellStyle name="Вычисление 2 86" xfId="995"/>
    <cellStyle name="Вычисление 2 86 2" xfId="1896"/>
    <cellStyle name="Вычисление 2 86 3" xfId="3047"/>
    <cellStyle name="Вычисление 2 87" xfId="1119"/>
    <cellStyle name="Вычисление 2 87 2" xfId="1897"/>
    <cellStyle name="Вычисление 2 87 3" xfId="3048"/>
    <cellStyle name="Вычисление 2 88" xfId="1055"/>
    <cellStyle name="Вычисление 2 88 2" xfId="1898"/>
    <cellStyle name="Вычисление 2 88 3" xfId="3049"/>
    <cellStyle name="Вычисление 2 89" xfId="1139"/>
    <cellStyle name="Вычисление 2 89 2" xfId="1899"/>
    <cellStyle name="Вычисление 2 89 3" xfId="3050"/>
    <cellStyle name="Вычисление 2 9" xfId="228"/>
    <cellStyle name="Вычисление 2 9 2" xfId="1900"/>
    <cellStyle name="Вычисление 2 9 3" xfId="3051"/>
    <cellStyle name="Вычисление 2 90" xfId="1093"/>
    <cellStyle name="Вычисление 2 90 2" xfId="1901"/>
    <cellStyle name="Вычисление 2 90 3" xfId="3052"/>
    <cellStyle name="Вычисление 2 91" xfId="1049"/>
    <cellStyle name="Вычисление 2 91 2" xfId="1902"/>
    <cellStyle name="Вычисление 2 91 3" xfId="3053"/>
    <cellStyle name="Вычисление 2 92" xfId="1171"/>
    <cellStyle name="Вычисление 2 92 2" xfId="1903"/>
    <cellStyle name="Вычисление 2 92 3" xfId="3054"/>
    <cellStyle name="Вычисление 2 93" xfId="1109"/>
    <cellStyle name="Вычисление 2 93 2" xfId="1904"/>
    <cellStyle name="Вычисление 2 93 3" xfId="3055"/>
    <cellStyle name="Вычисление 2 94" xfId="1188"/>
    <cellStyle name="Вычисление 2 94 2" xfId="1905"/>
    <cellStyle name="Вычисление 2 94 3" xfId="3056"/>
    <cellStyle name="Вычисление 2 95" xfId="1146"/>
    <cellStyle name="Вычисление 2 95 2" xfId="1906"/>
    <cellStyle name="Вычисление 2 95 3" xfId="3057"/>
    <cellStyle name="Вычисление 2 96" xfId="1103"/>
    <cellStyle name="Вычисление 2 96 2" xfId="1907"/>
    <cellStyle name="Вычисление 2 96 3" xfId="3058"/>
    <cellStyle name="Вычисление 2 97" xfId="1215"/>
    <cellStyle name="Вычисление 2 97 2" xfId="1908"/>
    <cellStyle name="Вычисление 2 97 3" xfId="3059"/>
    <cellStyle name="Вычисление 2 98" xfId="1161"/>
    <cellStyle name="Вычисление 2 98 2" xfId="1909"/>
    <cellStyle name="Вычисление 2 98 3" xfId="3060"/>
    <cellStyle name="Вычисление 2 99" xfId="1231"/>
    <cellStyle name="Вычисление 2 99 2" xfId="1910"/>
    <cellStyle name="Вычисление 2 99 3" xfId="3061"/>
    <cellStyle name="Вычисление 3" xfId="77"/>
    <cellStyle name="Вычисление 3 10" xfId="308"/>
    <cellStyle name="Вычисление 3 10 2" xfId="1912"/>
    <cellStyle name="Вычисление 3 10 3" xfId="3062"/>
    <cellStyle name="Вычисление 3 100" xfId="1212"/>
    <cellStyle name="Вычисление 3 100 2" xfId="1913"/>
    <cellStyle name="Вычисление 3 100 3" xfId="3063"/>
    <cellStyle name="Вычисление 3 101" xfId="1143"/>
    <cellStyle name="Вычисление 3 101 2" xfId="1914"/>
    <cellStyle name="Вычисление 3 101 3" xfId="3064"/>
    <cellStyle name="Вычисление 3 102" xfId="1189"/>
    <cellStyle name="Вычисление 3 102 2" xfId="1915"/>
    <cellStyle name="Вычисление 3 102 3" xfId="3065"/>
    <cellStyle name="Вычисление 3 103" xfId="1120"/>
    <cellStyle name="Вычисление 3 103 2" xfId="1916"/>
    <cellStyle name="Вычисление 3 103 3" xfId="3066"/>
    <cellStyle name="Вычисление 3 104" xfId="1248"/>
    <cellStyle name="Вычисление 3 104 2" xfId="1917"/>
    <cellStyle name="Вычисление 3 104 3" xfId="3067"/>
    <cellStyle name="Вычисление 3 105" xfId="1245"/>
    <cellStyle name="Вычисление 3 105 2" xfId="1918"/>
    <cellStyle name="Вычисление 3 105 3" xfId="3068"/>
    <cellStyle name="Вычисление 3 106" xfId="1228"/>
    <cellStyle name="Вычисление 3 106 2" xfId="1919"/>
    <cellStyle name="Вычисление 3 106 3" xfId="3069"/>
    <cellStyle name="Вычисление 3 107" xfId="1305"/>
    <cellStyle name="Вычисление 3 107 2" xfId="1920"/>
    <cellStyle name="Вычисление 3 107 3" xfId="3070"/>
    <cellStyle name="Вычисление 3 108" xfId="1298"/>
    <cellStyle name="Вычисление 3 108 2" xfId="1921"/>
    <cellStyle name="Вычисление 3 108 3" xfId="3071"/>
    <cellStyle name="Вычисление 3 109" xfId="1309"/>
    <cellStyle name="Вычисление 3 109 2" xfId="1922"/>
    <cellStyle name="Вычисление 3 109 3" xfId="3072"/>
    <cellStyle name="Вычисление 3 11" xfId="279"/>
    <cellStyle name="Вычисление 3 11 2" xfId="1923"/>
    <cellStyle name="Вычисление 3 11 3" xfId="3073"/>
    <cellStyle name="Вычисление 3 110" xfId="1294"/>
    <cellStyle name="Вычисление 3 110 2" xfId="1924"/>
    <cellStyle name="Вычисление 3 111" xfId="1911"/>
    <cellStyle name="Вычисление 3 112" xfId="3677"/>
    <cellStyle name="Вычисление 3 113" xfId="3684"/>
    <cellStyle name="Вычисление 3 114" xfId="169"/>
    <cellStyle name="Вычисление 3 115" xfId="161"/>
    <cellStyle name="Вычисление 3 116" xfId="4476"/>
    <cellStyle name="Вычисление 3 117" xfId="4483"/>
    <cellStyle name="Вычисление 3 118" xfId="4496"/>
    <cellStyle name="Вычисление 3 119" xfId="4468"/>
    <cellStyle name="Вычисление 3 12" xfId="263"/>
    <cellStyle name="Вычисление 3 12 2" xfId="1925"/>
    <cellStyle name="Вычисление 3 12 3" xfId="3074"/>
    <cellStyle name="Вычисление 3 120" xfId="4492"/>
    <cellStyle name="Вычисление 3 13" xfId="311"/>
    <cellStyle name="Вычисление 3 13 2" xfId="1926"/>
    <cellStyle name="Вычисление 3 13 3" xfId="3075"/>
    <cellStyle name="Вычисление 3 14" xfId="198"/>
    <cellStyle name="Вычисление 3 14 2" xfId="1927"/>
    <cellStyle name="Вычисление 3 14 3" xfId="3076"/>
    <cellStyle name="Вычисление 3 15" xfId="181"/>
    <cellStyle name="Вычисление 3 15 2" xfId="1928"/>
    <cellStyle name="Вычисление 3 15 3" xfId="3077"/>
    <cellStyle name="Вычисление 3 16" xfId="354"/>
    <cellStyle name="Вычисление 3 16 2" xfId="1929"/>
    <cellStyle name="Вычисление 3 16 3" xfId="3078"/>
    <cellStyle name="Вычисление 3 17" xfId="350"/>
    <cellStyle name="Вычисление 3 17 2" xfId="1930"/>
    <cellStyle name="Вычисление 3 17 3" xfId="3079"/>
    <cellStyle name="Вычисление 3 18" xfId="267"/>
    <cellStyle name="Вычисление 3 18 2" xfId="1931"/>
    <cellStyle name="Вычисление 3 18 3" xfId="3080"/>
    <cellStyle name="Вычисление 3 19" xfId="422"/>
    <cellStyle name="Вычисление 3 19 2" xfId="1932"/>
    <cellStyle name="Вычисление 3 19 3" xfId="3081"/>
    <cellStyle name="Вычисление 3 2" xfId="126"/>
    <cellStyle name="Вычисление 3 2 2" xfId="1330"/>
    <cellStyle name="Вычисление 3 2 2 2" xfId="1934"/>
    <cellStyle name="Вычисление 3 2 2 3" xfId="3083"/>
    <cellStyle name="Вычисление 3 2 3" xfId="1933"/>
    <cellStyle name="Вычисление 3 2 4" xfId="3082"/>
    <cellStyle name="Вычисление 3 2 5" xfId="235"/>
    <cellStyle name="Вычисление 3 20" xfId="283"/>
    <cellStyle name="Вычисление 3 20 2" xfId="1935"/>
    <cellStyle name="Вычисление 3 20 3" xfId="3084"/>
    <cellStyle name="Вычисление 3 21" xfId="398"/>
    <cellStyle name="Вычисление 3 21 2" xfId="1936"/>
    <cellStyle name="Вычисление 3 21 3" xfId="3085"/>
    <cellStyle name="Вычисление 3 22" xfId="437"/>
    <cellStyle name="Вычисление 3 22 2" xfId="1937"/>
    <cellStyle name="Вычисление 3 22 3" xfId="3086"/>
    <cellStyle name="Вычисление 3 23" xfId="200"/>
    <cellStyle name="Вычисление 3 23 2" xfId="1938"/>
    <cellStyle name="Вычисление 3 23 3" xfId="3087"/>
    <cellStyle name="Вычисление 3 24" xfId="359"/>
    <cellStyle name="Вычисление 3 24 2" xfId="1939"/>
    <cellStyle name="Вычисление 3 24 3" xfId="3088"/>
    <cellStyle name="Вычисление 3 25" xfId="443"/>
    <cellStyle name="Вычисление 3 25 2" xfId="1940"/>
    <cellStyle name="Вычисление 3 25 3" xfId="3089"/>
    <cellStyle name="Вычисление 3 26" xfId="325"/>
    <cellStyle name="Вычисление 3 26 2" xfId="1941"/>
    <cellStyle name="Вычисление 3 26 3" xfId="3090"/>
    <cellStyle name="Вычисление 3 27" xfId="265"/>
    <cellStyle name="Вычисление 3 27 2" xfId="1942"/>
    <cellStyle name="Вычисление 3 27 3" xfId="3091"/>
    <cellStyle name="Вычисление 3 28" xfId="407"/>
    <cellStyle name="Вычисление 3 28 2" xfId="1943"/>
    <cellStyle name="Вычисление 3 28 3" xfId="3092"/>
    <cellStyle name="Вычисление 3 29" xfId="335"/>
    <cellStyle name="Вычисление 3 29 2" xfId="1944"/>
    <cellStyle name="Вычисление 3 29 3" xfId="3093"/>
    <cellStyle name="Вычисление 3 3" xfId="145"/>
    <cellStyle name="Вычисление 3 3 2" xfId="1945"/>
    <cellStyle name="Вычисление 3 3 3" xfId="3094"/>
    <cellStyle name="Вычисление 3 3 4" xfId="217"/>
    <cellStyle name="Вычисление 3 30" xfId="468"/>
    <cellStyle name="Вычисление 3 30 2" xfId="1946"/>
    <cellStyle name="Вычисление 3 30 3" xfId="3095"/>
    <cellStyle name="Вычисление 3 31" xfId="282"/>
    <cellStyle name="Вычисление 3 31 2" xfId="1947"/>
    <cellStyle name="Вычисление 3 31 3" xfId="3096"/>
    <cellStyle name="Вычисление 3 32" xfId="375"/>
    <cellStyle name="Вычисление 3 32 2" xfId="1948"/>
    <cellStyle name="Вычисление 3 32 3" xfId="3097"/>
    <cellStyle name="Вычисление 3 33" xfId="486"/>
    <cellStyle name="Вычисление 3 33 2" xfId="1949"/>
    <cellStyle name="Вычисление 3 33 3" xfId="3098"/>
    <cellStyle name="Вычисление 3 34" xfId="448"/>
    <cellStyle name="Вычисление 3 34 2" xfId="1950"/>
    <cellStyle name="Вычисление 3 34 3" xfId="3099"/>
    <cellStyle name="Вычисление 3 35" xfId="522"/>
    <cellStyle name="Вычисление 3 35 2" xfId="1951"/>
    <cellStyle name="Вычисление 3 35 3" xfId="3100"/>
    <cellStyle name="Вычисление 3 36" xfId="416"/>
    <cellStyle name="Вычисление 3 36 2" xfId="1952"/>
    <cellStyle name="Вычисление 3 36 3" xfId="3101"/>
    <cellStyle name="Вычисление 3 37" xfId="493"/>
    <cellStyle name="Вычисление 3 37 2" xfId="1953"/>
    <cellStyle name="Вычисление 3 37 3" xfId="3102"/>
    <cellStyle name="Вычисление 3 38" xfId="540"/>
    <cellStyle name="Вычисление 3 38 2" xfId="1954"/>
    <cellStyle name="Вычисление 3 38 3" xfId="3103"/>
    <cellStyle name="Вычисление 3 39" xfId="513"/>
    <cellStyle name="Вычисление 3 39 2" xfId="1955"/>
    <cellStyle name="Вычисление 3 39 3" xfId="3104"/>
    <cellStyle name="Вычисление 3 4" xfId="138"/>
    <cellStyle name="Вычисление 3 4 2" xfId="1956"/>
    <cellStyle name="Вычисление 3 4 3" xfId="3105"/>
    <cellStyle name="Вычисление 3 4 4" xfId="240"/>
    <cellStyle name="Вычисление 3 40" xfId="576"/>
    <cellStyle name="Вычисление 3 40 2" xfId="1957"/>
    <cellStyle name="Вычисление 3 40 3" xfId="3106"/>
    <cellStyle name="Вычисление 3 41" xfId="496"/>
    <cellStyle name="Вычисление 3 41 2" xfId="1958"/>
    <cellStyle name="Вычисление 3 41 3" xfId="3107"/>
    <cellStyle name="Вычисление 3 42" xfId="547"/>
    <cellStyle name="Вычисление 3 42 2" xfId="1959"/>
    <cellStyle name="Вычисление 3 42 3" xfId="3108"/>
    <cellStyle name="Вычисление 3 43" xfId="594"/>
    <cellStyle name="Вычисление 3 43 2" xfId="1960"/>
    <cellStyle name="Вычисление 3 43 3" xfId="3109"/>
    <cellStyle name="Вычисление 3 44" xfId="567"/>
    <cellStyle name="Вычисление 3 44 2" xfId="1961"/>
    <cellStyle name="Вычисление 3 44 3" xfId="3110"/>
    <cellStyle name="Вычисление 3 45" xfId="630"/>
    <cellStyle name="Вычисление 3 45 2" xfId="1962"/>
    <cellStyle name="Вычисление 3 45 3" xfId="3111"/>
    <cellStyle name="Вычисление 3 46" xfId="550"/>
    <cellStyle name="Вычисление 3 46 2" xfId="1963"/>
    <cellStyle name="Вычисление 3 46 3" xfId="3112"/>
    <cellStyle name="Вычисление 3 47" xfId="601"/>
    <cellStyle name="Вычисление 3 47 2" xfId="1964"/>
    <cellStyle name="Вычисление 3 47 3" xfId="3113"/>
    <cellStyle name="Вычисление 3 48" xfId="648"/>
    <cellStyle name="Вычисление 3 48 2" xfId="1965"/>
    <cellStyle name="Вычисление 3 48 3" xfId="3114"/>
    <cellStyle name="Вычисление 3 49" xfId="621"/>
    <cellStyle name="Вычисление 3 49 2" xfId="1966"/>
    <cellStyle name="Вычисление 3 49 3" xfId="3115"/>
    <cellStyle name="Вычисление 3 5" xfId="211"/>
    <cellStyle name="Вычисление 3 5 2" xfId="1967"/>
    <cellStyle name="Вычисление 3 5 3" xfId="3116"/>
    <cellStyle name="Вычисление 3 50" xfId="684"/>
    <cellStyle name="Вычисление 3 50 2" xfId="1968"/>
    <cellStyle name="Вычисление 3 50 3" xfId="3117"/>
    <cellStyle name="Вычисление 3 51" xfId="604"/>
    <cellStyle name="Вычисление 3 51 2" xfId="1969"/>
    <cellStyle name="Вычисление 3 51 3" xfId="3118"/>
    <cellStyle name="Вычисление 3 52" xfId="655"/>
    <cellStyle name="Вычисление 3 52 2" xfId="1970"/>
    <cellStyle name="Вычисление 3 52 3" xfId="3119"/>
    <cellStyle name="Вычисление 3 53" xfId="702"/>
    <cellStyle name="Вычисление 3 53 2" xfId="1971"/>
    <cellStyle name="Вычисление 3 53 3" xfId="3120"/>
    <cellStyle name="Вычисление 3 54" xfId="675"/>
    <cellStyle name="Вычисление 3 54 2" xfId="1972"/>
    <cellStyle name="Вычисление 3 54 3" xfId="3121"/>
    <cellStyle name="Вычисление 3 55" xfId="738"/>
    <cellStyle name="Вычисление 3 55 2" xfId="1973"/>
    <cellStyle name="Вычисление 3 55 3" xfId="3122"/>
    <cellStyle name="Вычисление 3 56" xfId="658"/>
    <cellStyle name="Вычисление 3 56 2" xfId="1974"/>
    <cellStyle name="Вычисление 3 56 3" xfId="3123"/>
    <cellStyle name="Вычисление 3 57" xfId="709"/>
    <cellStyle name="Вычисление 3 57 2" xfId="1975"/>
    <cellStyle name="Вычисление 3 57 3" xfId="3124"/>
    <cellStyle name="Вычисление 3 58" xfId="756"/>
    <cellStyle name="Вычисление 3 58 2" xfId="1976"/>
    <cellStyle name="Вычисление 3 58 3" xfId="3125"/>
    <cellStyle name="Вычисление 3 59" xfId="729"/>
    <cellStyle name="Вычисление 3 59 2" xfId="1977"/>
    <cellStyle name="Вычисление 3 59 3" xfId="3126"/>
    <cellStyle name="Вычисление 3 6" xfId="247"/>
    <cellStyle name="Вычисление 3 6 2" xfId="1978"/>
    <cellStyle name="Вычисление 3 6 3" xfId="3127"/>
    <cellStyle name="Вычисление 3 60" xfId="792"/>
    <cellStyle name="Вычисление 3 60 2" xfId="1979"/>
    <cellStyle name="Вычисление 3 60 3" xfId="3128"/>
    <cellStyle name="Вычисление 3 61" xfId="712"/>
    <cellStyle name="Вычисление 3 61 2" xfId="1980"/>
    <cellStyle name="Вычисление 3 61 3" xfId="3129"/>
    <cellStyle name="Вычисление 3 62" xfId="763"/>
    <cellStyle name="Вычисление 3 62 2" xfId="1981"/>
    <cellStyle name="Вычисление 3 62 3" xfId="3130"/>
    <cellStyle name="Вычисление 3 63" xfId="810"/>
    <cellStyle name="Вычисление 3 63 2" xfId="1982"/>
    <cellStyle name="Вычисление 3 63 3" xfId="3131"/>
    <cellStyle name="Вычисление 3 64" xfId="783"/>
    <cellStyle name="Вычисление 3 64 2" xfId="1983"/>
    <cellStyle name="Вычисление 3 64 3" xfId="3132"/>
    <cellStyle name="Вычисление 3 65" xfId="846"/>
    <cellStyle name="Вычисление 3 65 2" xfId="1984"/>
    <cellStyle name="Вычисление 3 65 3" xfId="3133"/>
    <cellStyle name="Вычисление 3 66" xfId="766"/>
    <cellStyle name="Вычисление 3 66 2" xfId="1985"/>
    <cellStyle name="Вычисление 3 66 3" xfId="3134"/>
    <cellStyle name="Вычисление 3 67" xfId="817"/>
    <cellStyle name="Вычисление 3 67 2" xfId="1986"/>
    <cellStyle name="Вычисление 3 67 3" xfId="3135"/>
    <cellStyle name="Вычисление 3 68" xfId="864"/>
    <cellStyle name="Вычисление 3 68 2" xfId="1987"/>
    <cellStyle name="Вычисление 3 68 3" xfId="3136"/>
    <cellStyle name="Вычисление 3 69" xfId="837"/>
    <cellStyle name="Вычисление 3 69 2" xfId="1988"/>
    <cellStyle name="Вычисление 3 69 3" xfId="3137"/>
    <cellStyle name="Вычисление 3 7" xfId="206"/>
    <cellStyle name="Вычисление 3 7 2" xfId="1989"/>
    <cellStyle name="Вычисление 3 7 3" xfId="3138"/>
    <cellStyle name="Вычисление 3 70" xfId="900"/>
    <cellStyle name="Вычисление 3 70 2" xfId="1990"/>
    <cellStyle name="Вычисление 3 70 3" xfId="3139"/>
    <cellStyle name="Вычисление 3 71" xfId="820"/>
    <cellStyle name="Вычисление 3 71 2" xfId="1991"/>
    <cellStyle name="Вычисление 3 71 3" xfId="3140"/>
    <cellStyle name="Вычисление 3 72" xfId="871"/>
    <cellStyle name="Вычисление 3 72 2" xfId="1992"/>
    <cellStyle name="Вычисление 3 72 3" xfId="3141"/>
    <cellStyle name="Вычисление 3 73" xfId="918"/>
    <cellStyle name="Вычисление 3 73 2" xfId="1993"/>
    <cellStyle name="Вычисление 3 73 3" xfId="3142"/>
    <cellStyle name="Вычисление 3 74" xfId="891"/>
    <cellStyle name="Вычисление 3 74 2" xfId="1994"/>
    <cellStyle name="Вычисление 3 74 3" xfId="3143"/>
    <cellStyle name="Вычисление 3 75" xfId="954"/>
    <cellStyle name="Вычисление 3 75 2" xfId="1995"/>
    <cellStyle name="Вычисление 3 75 3" xfId="3144"/>
    <cellStyle name="Вычисление 3 76" xfId="874"/>
    <cellStyle name="Вычисление 3 76 2" xfId="1996"/>
    <cellStyle name="Вычисление 3 76 3" xfId="3145"/>
    <cellStyle name="Вычисление 3 77" xfId="925"/>
    <cellStyle name="Вычисление 3 77 2" xfId="1997"/>
    <cellStyle name="Вычисление 3 77 3" xfId="3146"/>
    <cellStyle name="Вычисление 3 78" xfId="972"/>
    <cellStyle name="Вычисление 3 78 2" xfId="1998"/>
    <cellStyle name="Вычисление 3 78 3" xfId="3147"/>
    <cellStyle name="Вычисление 3 79" xfId="945"/>
    <cellStyle name="Вычисление 3 79 2" xfId="1999"/>
    <cellStyle name="Вычисление 3 79 3" xfId="3148"/>
    <cellStyle name="Вычисление 3 8" xfId="249"/>
    <cellStyle name="Вычисление 3 8 2" xfId="2000"/>
    <cellStyle name="Вычисление 3 8 3" xfId="3149"/>
    <cellStyle name="Вычисление 3 80" xfId="1008"/>
    <cellStyle name="Вычисление 3 80 2" xfId="2001"/>
    <cellStyle name="Вычисление 3 80 3" xfId="3150"/>
    <cellStyle name="Вычисление 3 81" xfId="928"/>
    <cellStyle name="Вычисление 3 81 2" xfId="2002"/>
    <cellStyle name="Вычисление 3 81 3" xfId="3151"/>
    <cellStyle name="Вычисление 3 82" xfId="979"/>
    <cellStyle name="Вычисление 3 82 2" xfId="2003"/>
    <cellStyle name="Вычисление 3 82 3" xfId="3152"/>
    <cellStyle name="Вычисление 3 83" xfId="1026"/>
    <cellStyle name="Вычисление 3 83 2" xfId="2004"/>
    <cellStyle name="Вычисление 3 83 3" xfId="3153"/>
    <cellStyle name="Вычисление 3 84" xfId="999"/>
    <cellStyle name="Вычисление 3 84 2" xfId="2005"/>
    <cellStyle name="Вычисление 3 84 3" xfId="3154"/>
    <cellStyle name="Вычисление 3 85" xfId="1062"/>
    <cellStyle name="Вычисление 3 85 2" xfId="2006"/>
    <cellStyle name="Вычисление 3 85 3" xfId="3155"/>
    <cellStyle name="Вычисление 3 86" xfId="982"/>
    <cellStyle name="Вычисление 3 86 2" xfId="2007"/>
    <cellStyle name="Вычисление 3 86 3" xfId="3156"/>
    <cellStyle name="Вычисление 3 87" xfId="1033"/>
    <cellStyle name="Вычисление 3 87 2" xfId="2008"/>
    <cellStyle name="Вычисление 3 87 3" xfId="3157"/>
    <cellStyle name="Вычисление 3 88" xfId="1080"/>
    <cellStyle name="Вычисление 3 88 2" xfId="2009"/>
    <cellStyle name="Вычисление 3 88 3" xfId="3158"/>
    <cellStyle name="Вычисление 3 89" xfId="1053"/>
    <cellStyle name="Вычисление 3 89 2" xfId="2010"/>
    <cellStyle name="Вычисление 3 89 3" xfId="3159"/>
    <cellStyle name="Вычисление 3 9" xfId="227"/>
    <cellStyle name="Вычисление 3 9 2" xfId="2011"/>
    <cellStyle name="Вычисление 3 9 3" xfId="3160"/>
    <cellStyle name="Вычисление 3 90" xfId="1115"/>
    <cellStyle name="Вычисление 3 90 2" xfId="2012"/>
    <cellStyle name="Вычисление 3 90 3" xfId="3161"/>
    <cellStyle name="Вычисление 3 91" xfId="1036"/>
    <cellStyle name="Вычисление 3 91 2" xfId="2013"/>
    <cellStyle name="Вычисление 3 91 3" xfId="3162"/>
    <cellStyle name="Вычисление 3 92" xfId="1087"/>
    <cellStyle name="Вычисление 3 92 2" xfId="2014"/>
    <cellStyle name="Вычисление 3 92 3" xfId="3163"/>
    <cellStyle name="Вычисление 3 93" xfId="1133"/>
    <cellStyle name="Вычисление 3 93 2" xfId="2015"/>
    <cellStyle name="Вычисление 3 93 3" xfId="3164"/>
    <cellStyle name="Вычисление 3 94" xfId="1107"/>
    <cellStyle name="Вычисление 3 94 2" xfId="2016"/>
    <cellStyle name="Вычисление 3 94 3" xfId="3165"/>
    <cellStyle name="Вычисление 3 95" xfId="1167"/>
    <cellStyle name="Вычисление 3 95 2" xfId="2017"/>
    <cellStyle name="Вычисление 3 95 3" xfId="3166"/>
    <cellStyle name="Вычисление 3 96" xfId="1090"/>
    <cellStyle name="Вычисление 3 96 2" xfId="2018"/>
    <cellStyle name="Вычисление 3 96 3" xfId="3167"/>
    <cellStyle name="Вычисление 3 97" xfId="1140"/>
    <cellStyle name="Вычисление 3 97 2" xfId="2019"/>
    <cellStyle name="Вычисление 3 97 3" xfId="3168"/>
    <cellStyle name="Вычисление 3 98" xfId="1185"/>
    <cellStyle name="Вычисление 3 98 2" xfId="2020"/>
    <cellStyle name="Вычисление 3 98 3" xfId="3169"/>
    <cellStyle name="Вычисление 3 99" xfId="1159"/>
    <cellStyle name="Вычисление 3 99 2" xfId="2021"/>
    <cellStyle name="Вычисление 3 99 3" xfId="3170"/>
    <cellStyle name="Заголовок 1 2" xfId="79"/>
    <cellStyle name="Заголовок 2 2" xfId="80"/>
    <cellStyle name="Заголовок 3 2" xfId="81"/>
    <cellStyle name="Заголовок 4 2" xfId="82"/>
    <cellStyle name="Звичайний 2" xfId="18"/>
    <cellStyle name="Звичайний_Аркуш1" xfId="83"/>
    <cellStyle name="Итог 2" xfId="85"/>
    <cellStyle name="Итог 2 10" xfId="341"/>
    <cellStyle name="Итог 2 10 2" xfId="2023"/>
    <cellStyle name="Итог 2 10 3" xfId="3171"/>
    <cellStyle name="Итог 2 100" xfId="1075"/>
    <cellStyle name="Итог 2 100 2" xfId="2024"/>
    <cellStyle name="Итог 2 100 3" xfId="3172"/>
    <cellStyle name="Итог 2 101" xfId="1025"/>
    <cellStyle name="Итог 2 101 2" xfId="2025"/>
    <cellStyle name="Итог 2 101 3" xfId="3173"/>
    <cellStyle name="Итог 2 102" xfId="1051"/>
    <cellStyle name="Итог 2 102 2" xfId="2026"/>
    <cellStyle name="Итог 2 102 3" xfId="3174"/>
    <cellStyle name="Итог 2 103" xfId="1045"/>
    <cellStyle name="Итог 2 103 2" xfId="2027"/>
    <cellStyle name="Итог 2 103 3" xfId="3175"/>
    <cellStyle name="Итог 2 104" xfId="1114"/>
    <cellStyle name="Итог 2 104 2" xfId="2028"/>
    <cellStyle name="Итог 2 104 3" xfId="3176"/>
    <cellStyle name="Итог 2 105" xfId="1165"/>
    <cellStyle name="Итог 2 105 2" xfId="2029"/>
    <cellStyle name="Итог 2 105 3" xfId="3177"/>
    <cellStyle name="Итог 2 106" xfId="1128"/>
    <cellStyle name="Итог 2 106 2" xfId="2030"/>
    <cellStyle name="Итог 2 106 3" xfId="3178"/>
    <cellStyle name="Итог 2 107" xfId="1079"/>
    <cellStyle name="Итог 2 107 2" xfId="2031"/>
    <cellStyle name="Итог 2 107 3" xfId="3179"/>
    <cellStyle name="Итог 2 108" xfId="1105"/>
    <cellStyle name="Итог 2 108 2" xfId="2032"/>
    <cellStyle name="Итог 2 108 3" xfId="3180"/>
    <cellStyle name="Итог 2 109" xfId="1099"/>
    <cellStyle name="Итог 2 109 2" xfId="2033"/>
    <cellStyle name="Итог 2 109 3" xfId="3181"/>
    <cellStyle name="Итог 2 11" xfId="190"/>
    <cellStyle name="Итог 2 11 2" xfId="2034"/>
    <cellStyle name="Итог 2 11 3" xfId="3182"/>
    <cellStyle name="Итог 2 110" xfId="1166"/>
    <cellStyle name="Итог 2 110 2" xfId="2035"/>
    <cellStyle name="Итог 2 110 3" xfId="3183"/>
    <cellStyle name="Итог 2 111" xfId="1210"/>
    <cellStyle name="Итог 2 111 2" xfId="2036"/>
    <cellStyle name="Итог 2 111 3" xfId="3184"/>
    <cellStyle name="Итог 2 112" xfId="1180"/>
    <cellStyle name="Итог 2 112 2" xfId="2037"/>
    <cellStyle name="Итог 2 112 3" xfId="3185"/>
    <cellStyle name="Итог 2 113" xfId="1132"/>
    <cellStyle name="Итог 2 113 2" xfId="2038"/>
    <cellStyle name="Итог 2 113 3" xfId="3186"/>
    <cellStyle name="Итог 2 114" xfId="1157"/>
    <cellStyle name="Итог 2 114 2" xfId="2039"/>
    <cellStyle name="Итог 2 114 3" xfId="3187"/>
    <cellStyle name="Итог 2 115" xfId="1151"/>
    <cellStyle name="Итог 2 115 2" xfId="2040"/>
    <cellStyle name="Итог 2 115 3" xfId="3188"/>
    <cellStyle name="Итог 2 116" xfId="1211"/>
    <cellStyle name="Итог 2 116 2" xfId="2041"/>
    <cellStyle name="Итог 2 116 3" xfId="3189"/>
    <cellStyle name="Итог 2 117" xfId="1252"/>
    <cellStyle name="Итог 2 117 2" xfId="2042"/>
    <cellStyle name="Итог 2 117 3" xfId="3190"/>
    <cellStyle name="Итог 2 118" xfId="1223"/>
    <cellStyle name="Итог 2 118 2" xfId="2043"/>
    <cellStyle name="Итог 2 118 3" xfId="3191"/>
    <cellStyle name="Итог 2 119" xfId="1280"/>
    <cellStyle name="Итог 2 119 2" xfId="2044"/>
    <cellStyle name="Итог 2 119 3" xfId="3192"/>
    <cellStyle name="Итог 2 12" xfId="337"/>
    <cellStyle name="Итог 2 12 2" xfId="2045"/>
    <cellStyle name="Итог 2 12 3" xfId="3193"/>
    <cellStyle name="Итог 2 120" xfId="1279"/>
    <cellStyle name="Итог 2 120 2" xfId="2046"/>
    <cellStyle name="Итог 2 120 3" xfId="3194"/>
    <cellStyle name="Итог 2 121" xfId="1278"/>
    <cellStyle name="Итог 2 121 2" xfId="2047"/>
    <cellStyle name="Итог 2 121 3" xfId="3195"/>
    <cellStyle name="Итог 2 122" xfId="1282"/>
    <cellStyle name="Итог 2 122 2" xfId="2048"/>
    <cellStyle name="Итог 2 122 3" xfId="3196"/>
    <cellStyle name="Итог 2 123" xfId="1313"/>
    <cellStyle name="Итог 2 123 2" xfId="2049"/>
    <cellStyle name="Итог 2 123 3" xfId="3197"/>
    <cellStyle name="Итог 2 124" xfId="1290"/>
    <cellStyle name="Итог 2 124 2" xfId="2050"/>
    <cellStyle name="Итог 2 124 3" xfId="3198"/>
    <cellStyle name="Итог 2 125" xfId="1315"/>
    <cellStyle name="Итог 2 125 2" xfId="2051"/>
    <cellStyle name="Итог 2 125 3" xfId="3199"/>
    <cellStyle name="Итог 2 126" xfId="1288"/>
    <cellStyle name="Итог 2 126 2" xfId="2052"/>
    <cellStyle name="Итог 2 127" xfId="2022"/>
    <cellStyle name="Итог 2 128" xfId="3674"/>
    <cellStyle name="Итог 2 129" xfId="3687"/>
    <cellStyle name="Итог 2 13" xfId="195"/>
    <cellStyle name="Итог 2 13 2" xfId="2053"/>
    <cellStyle name="Итог 2 13 3" xfId="3200"/>
    <cellStyle name="Итог 2 130" xfId="172"/>
    <cellStyle name="Итог 2 131" xfId="158"/>
    <cellStyle name="Итог 2 132" xfId="4499"/>
    <cellStyle name="Итог 2 133" xfId="4502"/>
    <cellStyle name="Итог 2 134" xfId="4504"/>
    <cellStyle name="Итог 2 135" xfId="4464"/>
    <cellStyle name="Итог 2 136" xfId="4489"/>
    <cellStyle name="Итог 2 14" xfId="193"/>
    <cellStyle name="Итог 2 14 2" xfId="2054"/>
    <cellStyle name="Итог 2 14 3" xfId="3201"/>
    <cellStyle name="Итог 2 15" xfId="368"/>
    <cellStyle name="Итог 2 15 2" xfId="2055"/>
    <cellStyle name="Итог 2 15 3" xfId="3202"/>
    <cellStyle name="Итог 2 16" xfId="378"/>
    <cellStyle name="Итог 2 16 2" xfId="2056"/>
    <cellStyle name="Итог 2 16 3" xfId="3203"/>
    <cellStyle name="Итог 2 17" xfId="392"/>
    <cellStyle name="Итог 2 17 2" xfId="2057"/>
    <cellStyle name="Итог 2 17 3" xfId="3204"/>
    <cellStyle name="Итог 2 18" xfId="431"/>
    <cellStyle name="Итог 2 18 2" xfId="2058"/>
    <cellStyle name="Итог 2 18 3" xfId="3205"/>
    <cellStyle name="Итог 2 19" xfId="441"/>
    <cellStyle name="Итог 2 19 2" xfId="2059"/>
    <cellStyle name="Итог 2 19 3" xfId="3206"/>
    <cellStyle name="Итог 2 2" xfId="129"/>
    <cellStyle name="Итог 2 2 2" xfId="1333"/>
    <cellStyle name="Итог 2 2 2 2" xfId="2061"/>
    <cellStyle name="Итог 2 2 2 3" xfId="3208"/>
    <cellStyle name="Итог 2 2 3" xfId="2060"/>
    <cellStyle name="Итог 2 2 4" xfId="3207"/>
    <cellStyle name="Итог 2 2 5" xfId="242"/>
    <cellStyle name="Итог 2 20" xfId="440"/>
    <cellStyle name="Итог 2 20 2" xfId="2062"/>
    <cellStyle name="Итог 2 20 3" xfId="3209"/>
    <cellStyle name="Итог 2 21" xfId="461"/>
    <cellStyle name="Итог 2 21 2" xfId="2063"/>
    <cellStyle name="Итог 2 21 3" xfId="3210"/>
    <cellStyle name="Итог 2 22" xfId="460"/>
    <cellStyle name="Итог 2 22 2" xfId="2064"/>
    <cellStyle name="Итог 2 22 3" xfId="3211"/>
    <cellStyle name="Итог 2 23" xfId="377"/>
    <cellStyle name="Итог 2 23 2" xfId="2065"/>
    <cellStyle name="Итог 2 23 3" xfId="3212"/>
    <cellStyle name="Итог 2 24" xfId="456"/>
    <cellStyle name="Итог 2 24 2" xfId="2066"/>
    <cellStyle name="Итог 2 24 3" xfId="3213"/>
    <cellStyle name="Итог 2 25" xfId="313"/>
    <cellStyle name="Итог 2 25 2" xfId="2067"/>
    <cellStyle name="Итог 2 25 3" xfId="3214"/>
    <cellStyle name="Итог 2 26" xfId="423"/>
    <cellStyle name="Итог 2 26 2" xfId="2068"/>
    <cellStyle name="Итог 2 26 3" xfId="3215"/>
    <cellStyle name="Итог 2 27" xfId="466"/>
    <cellStyle name="Итог 2 27 2" xfId="2069"/>
    <cellStyle name="Итог 2 27 3" xfId="3216"/>
    <cellStyle name="Итог 2 28" xfId="426"/>
    <cellStyle name="Итог 2 28 2" xfId="2070"/>
    <cellStyle name="Итог 2 28 3" xfId="3217"/>
    <cellStyle name="Итог 2 29" xfId="179"/>
    <cellStyle name="Итог 2 29 2" xfId="2071"/>
    <cellStyle name="Итог 2 29 3" xfId="3218"/>
    <cellStyle name="Итог 2 3" xfId="148"/>
    <cellStyle name="Итог 2 3 2" xfId="2072"/>
    <cellStyle name="Итог 2 3 3" xfId="3219"/>
    <cellStyle name="Итог 2 3 4" xfId="209"/>
    <cellStyle name="Итог 2 30" xfId="429"/>
    <cellStyle name="Итог 2 30 2" xfId="2073"/>
    <cellStyle name="Итог 2 30 3" xfId="3220"/>
    <cellStyle name="Итог 2 31" xfId="343"/>
    <cellStyle name="Итог 2 31 2" xfId="2074"/>
    <cellStyle name="Итог 2 31 3" xfId="3221"/>
    <cellStyle name="Итог 2 32" xfId="467"/>
    <cellStyle name="Итог 2 32 2" xfId="2075"/>
    <cellStyle name="Итог 2 32 3" xfId="3222"/>
    <cellStyle name="Итог 2 33" xfId="520"/>
    <cellStyle name="Итог 2 33 2" xfId="2076"/>
    <cellStyle name="Итог 2 33 3" xfId="3223"/>
    <cellStyle name="Итог 2 34" xfId="481"/>
    <cellStyle name="Итог 2 34 2" xfId="2077"/>
    <cellStyle name="Итог 2 34 3" xfId="3224"/>
    <cellStyle name="Итог 2 35" xfId="442"/>
    <cellStyle name="Итог 2 35 2" xfId="2078"/>
    <cellStyle name="Итог 2 35 3" xfId="3225"/>
    <cellStyle name="Итог 2 36" xfId="462"/>
    <cellStyle name="Итог 2 36 2" xfId="2079"/>
    <cellStyle name="Итог 2 36 3" xfId="3226"/>
    <cellStyle name="Итог 2 37" xfId="454"/>
    <cellStyle name="Итог 2 37 2" xfId="2080"/>
    <cellStyle name="Итог 2 37 3" xfId="3227"/>
    <cellStyle name="Итог 2 38" xfId="521"/>
    <cellStyle name="Итог 2 38 2" xfId="2081"/>
    <cellStyle name="Итог 2 38 3" xfId="3228"/>
    <cellStyle name="Итог 2 39" xfId="574"/>
    <cellStyle name="Итог 2 39 2" xfId="2082"/>
    <cellStyle name="Итог 2 39 3" xfId="3229"/>
    <cellStyle name="Итог 2 4" xfId="135"/>
    <cellStyle name="Итог 2 4 2" xfId="2083"/>
    <cellStyle name="Итог 2 4 3" xfId="3230"/>
    <cellStyle name="Итог 2 4 4" xfId="178"/>
    <cellStyle name="Итог 2 40" xfId="535"/>
    <cellStyle name="Итог 2 40 2" xfId="2084"/>
    <cellStyle name="Итог 2 40 3" xfId="3231"/>
    <cellStyle name="Итог 2 41" xfId="485"/>
    <cellStyle name="Итог 2 41 2" xfId="2085"/>
    <cellStyle name="Итог 2 41 3" xfId="3232"/>
    <cellStyle name="Итог 2 42" xfId="511"/>
    <cellStyle name="Итог 2 42 2" xfId="2086"/>
    <cellStyle name="Итог 2 42 3" xfId="3233"/>
    <cellStyle name="Итог 2 43" xfId="505"/>
    <cellStyle name="Итог 2 43 2" xfId="2087"/>
    <cellStyle name="Итог 2 43 3" xfId="3234"/>
    <cellStyle name="Итог 2 44" xfId="575"/>
    <cellStyle name="Итог 2 44 2" xfId="2088"/>
    <cellStyle name="Итог 2 44 3" xfId="3235"/>
    <cellStyle name="Итог 2 45" xfId="628"/>
    <cellStyle name="Итог 2 45 2" xfId="2089"/>
    <cellStyle name="Итог 2 45 3" xfId="3236"/>
    <cellStyle name="Итог 2 46" xfId="589"/>
    <cellStyle name="Итог 2 46 2" xfId="2090"/>
    <cellStyle name="Итог 2 46 3" xfId="3237"/>
    <cellStyle name="Итог 2 47" xfId="539"/>
    <cellStyle name="Итог 2 47 2" xfId="2091"/>
    <cellStyle name="Итог 2 47 3" xfId="3238"/>
    <cellStyle name="Итог 2 48" xfId="565"/>
    <cellStyle name="Итог 2 48 2" xfId="2092"/>
    <cellStyle name="Итог 2 48 3" xfId="3239"/>
    <cellStyle name="Итог 2 49" xfId="559"/>
    <cellStyle name="Итог 2 49 2" xfId="2093"/>
    <cellStyle name="Итог 2 49 3" xfId="3240"/>
    <cellStyle name="Итог 2 5" xfId="269"/>
    <cellStyle name="Итог 2 5 2" xfId="2094"/>
    <cellStyle name="Итог 2 5 3" xfId="3241"/>
    <cellStyle name="Итог 2 50" xfId="629"/>
    <cellStyle name="Итог 2 50 2" xfId="2095"/>
    <cellStyle name="Итог 2 50 3" xfId="3242"/>
    <cellStyle name="Итог 2 51" xfId="682"/>
    <cellStyle name="Итог 2 51 2" xfId="2096"/>
    <cellStyle name="Итог 2 51 3" xfId="3243"/>
    <cellStyle name="Итог 2 52" xfId="643"/>
    <cellStyle name="Итог 2 52 2" xfId="2097"/>
    <cellStyle name="Итог 2 52 3" xfId="3244"/>
    <cellStyle name="Итог 2 53" xfId="593"/>
    <cellStyle name="Итог 2 53 2" xfId="2098"/>
    <cellStyle name="Итог 2 53 3" xfId="3245"/>
    <cellStyle name="Итог 2 54" xfId="619"/>
    <cellStyle name="Итог 2 54 2" xfId="2099"/>
    <cellStyle name="Итог 2 54 3" xfId="3246"/>
    <cellStyle name="Итог 2 55" xfId="613"/>
    <cellStyle name="Итог 2 55 2" xfId="2100"/>
    <cellStyle name="Итог 2 55 3" xfId="3247"/>
    <cellStyle name="Итог 2 56" xfId="683"/>
    <cellStyle name="Итог 2 56 2" xfId="2101"/>
    <cellStyle name="Итог 2 56 3" xfId="3248"/>
    <cellStyle name="Итог 2 57" xfId="736"/>
    <cellStyle name="Итог 2 57 2" xfId="2102"/>
    <cellStyle name="Итог 2 57 3" xfId="3249"/>
    <cellStyle name="Итог 2 58" xfId="697"/>
    <cellStyle name="Итог 2 58 2" xfId="2103"/>
    <cellStyle name="Итог 2 58 3" xfId="3250"/>
    <cellStyle name="Итог 2 59" xfId="647"/>
    <cellStyle name="Итог 2 59 2" xfId="2104"/>
    <cellStyle name="Итог 2 59 3" xfId="3251"/>
    <cellStyle name="Итог 2 6" xfId="184"/>
    <cellStyle name="Итог 2 6 2" xfId="2105"/>
    <cellStyle name="Итог 2 6 3" xfId="3252"/>
    <cellStyle name="Итог 2 60" xfId="673"/>
    <cellStyle name="Итог 2 60 2" xfId="2106"/>
    <cellStyle name="Итог 2 60 3" xfId="3253"/>
    <cellStyle name="Итог 2 61" xfId="667"/>
    <cellStyle name="Итог 2 61 2" xfId="2107"/>
    <cellStyle name="Итог 2 61 3" xfId="3254"/>
    <cellStyle name="Итог 2 62" xfId="737"/>
    <cellStyle name="Итог 2 62 2" xfId="2108"/>
    <cellStyle name="Итог 2 62 3" xfId="3255"/>
    <cellStyle name="Итог 2 63" xfId="790"/>
    <cellStyle name="Итог 2 63 2" xfId="2109"/>
    <cellStyle name="Итог 2 63 3" xfId="3256"/>
    <cellStyle name="Итог 2 64" xfId="751"/>
    <cellStyle name="Итог 2 64 2" xfId="2110"/>
    <cellStyle name="Итог 2 64 3" xfId="3257"/>
    <cellStyle name="Итог 2 65" xfId="701"/>
    <cellStyle name="Итог 2 65 2" xfId="2111"/>
    <cellStyle name="Итог 2 65 3" xfId="3258"/>
    <cellStyle name="Итог 2 66" xfId="727"/>
    <cellStyle name="Итог 2 66 2" xfId="2112"/>
    <cellStyle name="Итог 2 66 3" xfId="3259"/>
    <cellStyle name="Итог 2 67" xfId="721"/>
    <cellStyle name="Итог 2 67 2" xfId="2113"/>
    <cellStyle name="Итог 2 67 3" xfId="3260"/>
    <cellStyle name="Итог 2 68" xfId="791"/>
    <cellStyle name="Итог 2 68 2" xfId="2114"/>
    <cellStyle name="Итог 2 68 3" xfId="3261"/>
    <cellStyle name="Итог 2 69" xfId="844"/>
    <cellStyle name="Итог 2 69 2" xfId="2115"/>
    <cellStyle name="Итог 2 69 3" xfId="3262"/>
    <cellStyle name="Итог 2 7" xfId="266"/>
    <cellStyle name="Итог 2 7 2" xfId="2116"/>
    <cellStyle name="Итог 2 7 3" xfId="3263"/>
    <cellStyle name="Итог 2 70" xfId="805"/>
    <cellStyle name="Итог 2 70 2" xfId="2117"/>
    <cellStyle name="Итог 2 70 3" xfId="3264"/>
    <cellStyle name="Итог 2 71" xfId="755"/>
    <cellStyle name="Итог 2 71 2" xfId="2118"/>
    <cellStyle name="Итог 2 71 3" xfId="3265"/>
    <cellStyle name="Итог 2 72" xfId="781"/>
    <cellStyle name="Итог 2 72 2" xfId="2119"/>
    <cellStyle name="Итог 2 72 3" xfId="3266"/>
    <cellStyle name="Итог 2 73" xfId="775"/>
    <cellStyle name="Итог 2 73 2" xfId="2120"/>
    <cellStyle name="Итог 2 73 3" xfId="3267"/>
    <cellStyle name="Итог 2 74" xfId="845"/>
    <cellStyle name="Итог 2 74 2" xfId="2121"/>
    <cellStyle name="Итог 2 74 3" xfId="3268"/>
    <cellStyle name="Итог 2 75" xfId="898"/>
    <cellStyle name="Итог 2 75 2" xfId="2122"/>
    <cellStyle name="Итог 2 75 3" xfId="3269"/>
    <cellStyle name="Итог 2 76" xfId="859"/>
    <cellStyle name="Итог 2 76 2" xfId="2123"/>
    <cellStyle name="Итог 2 76 3" xfId="3270"/>
    <cellStyle name="Итог 2 77" xfId="809"/>
    <cellStyle name="Итог 2 77 2" xfId="2124"/>
    <cellStyle name="Итог 2 77 3" xfId="3271"/>
    <cellStyle name="Итог 2 78" xfId="835"/>
    <cellStyle name="Итог 2 78 2" xfId="2125"/>
    <cellStyle name="Итог 2 78 3" xfId="3272"/>
    <cellStyle name="Итог 2 79" xfId="829"/>
    <cellStyle name="Итог 2 79 2" xfId="2126"/>
    <cellStyle name="Итог 2 79 3" xfId="3273"/>
    <cellStyle name="Итог 2 8" xfId="185"/>
    <cellStyle name="Итог 2 8 2" xfId="2127"/>
    <cellStyle name="Итог 2 8 3" xfId="3274"/>
    <cellStyle name="Итог 2 80" xfId="899"/>
    <cellStyle name="Итог 2 80 2" xfId="2128"/>
    <cellStyle name="Итог 2 80 3" xfId="3275"/>
    <cellStyle name="Итог 2 81" xfId="952"/>
    <cellStyle name="Итог 2 81 2" xfId="2129"/>
    <cellStyle name="Итог 2 81 3" xfId="3276"/>
    <cellStyle name="Итог 2 82" xfId="913"/>
    <cellStyle name="Итог 2 82 2" xfId="2130"/>
    <cellStyle name="Итог 2 82 3" xfId="3277"/>
    <cellStyle name="Итог 2 83" xfId="863"/>
    <cellStyle name="Итог 2 83 2" xfId="2131"/>
    <cellStyle name="Итог 2 83 3" xfId="3278"/>
    <cellStyle name="Итог 2 84" xfId="889"/>
    <cellStyle name="Итог 2 84 2" xfId="2132"/>
    <cellStyle name="Итог 2 84 3" xfId="3279"/>
    <cellStyle name="Итог 2 85" xfId="883"/>
    <cellStyle name="Итог 2 85 2" xfId="2133"/>
    <cellStyle name="Итог 2 85 3" xfId="3280"/>
    <cellStyle name="Итог 2 86" xfId="953"/>
    <cellStyle name="Итог 2 86 2" xfId="2134"/>
    <cellStyle name="Итог 2 86 3" xfId="3281"/>
    <cellStyle name="Итог 2 87" xfId="1006"/>
    <cellStyle name="Итог 2 87 2" xfId="2135"/>
    <cellStyle name="Итог 2 87 3" xfId="3282"/>
    <cellStyle name="Итог 2 88" xfId="967"/>
    <cellStyle name="Итог 2 88 2" xfId="2136"/>
    <cellStyle name="Итог 2 88 3" xfId="3283"/>
    <cellStyle name="Итог 2 89" xfId="917"/>
    <cellStyle name="Итог 2 89 2" xfId="2137"/>
    <cellStyle name="Итог 2 89 3" xfId="3284"/>
    <cellStyle name="Итог 2 9" xfId="342"/>
    <cellStyle name="Итог 2 9 2" xfId="2138"/>
    <cellStyle name="Итог 2 9 3" xfId="3285"/>
    <cellStyle name="Итог 2 90" xfId="943"/>
    <cellStyle name="Итог 2 90 2" xfId="2139"/>
    <cellStyle name="Итог 2 90 3" xfId="3286"/>
    <cellStyle name="Итог 2 91" xfId="937"/>
    <cellStyle name="Итог 2 91 2" xfId="2140"/>
    <cellStyle name="Итог 2 91 3" xfId="3287"/>
    <cellStyle name="Итог 2 92" xfId="1007"/>
    <cellStyle name="Итог 2 92 2" xfId="2141"/>
    <cellStyle name="Итог 2 92 3" xfId="3288"/>
    <cellStyle name="Итог 2 93" xfId="1060"/>
    <cellStyle name="Итог 2 93 2" xfId="2142"/>
    <cellStyle name="Итог 2 93 3" xfId="3289"/>
    <cellStyle name="Итог 2 94" xfId="1021"/>
    <cellStyle name="Итог 2 94 2" xfId="2143"/>
    <cellStyle name="Итог 2 94 3" xfId="3290"/>
    <cellStyle name="Итог 2 95" xfId="971"/>
    <cellStyle name="Итог 2 95 2" xfId="2144"/>
    <cellStyle name="Итог 2 95 3" xfId="3291"/>
    <cellStyle name="Итог 2 96" xfId="997"/>
    <cellStyle name="Итог 2 96 2" xfId="2145"/>
    <cellStyle name="Итог 2 96 3" xfId="3292"/>
    <cellStyle name="Итог 2 97" xfId="991"/>
    <cellStyle name="Итог 2 97 2" xfId="2146"/>
    <cellStyle name="Итог 2 97 3" xfId="3293"/>
    <cellStyle name="Итог 2 98" xfId="1061"/>
    <cellStyle name="Итог 2 98 2" xfId="2147"/>
    <cellStyle name="Итог 2 98 3" xfId="3294"/>
    <cellStyle name="Итог 2 99" xfId="1113"/>
    <cellStyle name="Итог 2 99 2" xfId="2148"/>
    <cellStyle name="Итог 2 99 3" xfId="3295"/>
    <cellStyle name="Итог 3" xfId="84"/>
    <cellStyle name="Итог 3 10" xfId="328"/>
    <cellStyle name="Итог 3 10 2" xfId="2150"/>
    <cellStyle name="Итог 3 10 3" xfId="3296"/>
    <cellStyle name="Итог 3 100" xfId="1125"/>
    <cellStyle name="Итог 3 100 2" xfId="2151"/>
    <cellStyle name="Итог 3 100 3" xfId="3297"/>
    <cellStyle name="Итог 3 101" xfId="949"/>
    <cellStyle name="Итог 3 101 2" xfId="2152"/>
    <cellStyle name="Итог 3 101 3" xfId="3298"/>
    <cellStyle name="Итог 3 102" xfId="1145"/>
    <cellStyle name="Итог 3 102 2" xfId="2153"/>
    <cellStyle name="Итог 3 102 3" xfId="3299"/>
    <cellStyle name="Итог 3 103" xfId="1154"/>
    <cellStyle name="Итог 3 103 2" xfId="2154"/>
    <cellStyle name="Итог 3 103 3" xfId="3300"/>
    <cellStyle name="Итог 3 104" xfId="974"/>
    <cellStyle name="Итог 3 104 2" xfId="2155"/>
    <cellStyle name="Итог 3 104 3" xfId="3301"/>
    <cellStyle name="Итог 3 105" xfId="1162"/>
    <cellStyle name="Итог 3 105 2" xfId="2156"/>
    <cellStyle name="Итог 3 105 3" xfId="3302"/>
    <cellStyle name="Итог 3 106" xfId="1177"/>
    <cellStyle name="Итог 3 106 2" xfId="2157"/>
    <cellStyle name="Итог 3 106 3" xfId="3303"/>
    <cellStyle name="Итог 3 107" xfId="1003"/>
    <cellStyle name="Итог 3 107 2" xfId="2158"/>
    <cellStyle name="Итог 3 107 3" xfId="3304"/>
    <cellStyle name="Итог 3 108" xfId="1193"/>
    <cellStyle name="Итог 3 108 2" xfId="2159"/>
    <cellStyle name="Итог 3 108 3" xfId="3305"/>
    <cellStyle name="Итог 3 109" xfId="1201"/>
    <cellStyle name="Итог 3 109 2" xfId="2160"/>
    <cellStyle name="Итог 3 109 3" xfId="3306"/>
    <cellStyle name="Итог 3 11" xfId="189"/>
    <cellStyle name="Итог 3 11 2" xfId="2161"/>
    <cellStyle name="Итог 3 11 3" xfId="3307"/>
    <cellStyle name="Итог 3 110" xfId="1028"/>
    <cellStyle name="Итог 3 110 2" xfId="2162"/>
    <cellStyle name="Итог 3 110 3" xfId="3308"/>
    <cellStyle name="Итог 3 111" xfId="1208"/>
    <cellStyle name="Итог 3 111 2" xfId="2163"/>
    <cellStyle name="Итог 3 111 3" xfId="3309"/>
    <cellStyle name="Итог 3 112" xfId="1220"/>
    <cellStyle name="Итог 3 112 2" xfId="2164"/>
    <cellStyle name="Итог 3 112 3" xfId="3310"/>
    <cellStyle name="Итог 3 113" xfId="1057"/>
    <cellStyle name="Итог 3 113 2" xfId="2165"/>
    <cellStyle name="Итог 3 113 3" xfId="3311"/>
    <cellStyle name="Итог 3 114" xfId="1235"/>
    <cellStyle name="Итог 3 114 2" xfId="2166"/>
    <cellStyle name="Итог 3 114 3" xfId="3312"/>
    <cellStyle name="Итог 3 115" xfId="1242"/>
    <cellStyle name="Итог 3 115 2" xfId="2167"/>
    <cellStyle name="Итог 3 115 3" xfId="3313"/>
    <cellStyle name="Итог 3 116" xfId="1082"/>
    <cellStyle name="Итог 3 116 2" xfId="2168"/>
    <cellStyle name="Итог 3 116 3" xfId="3314"/>
    <cellStyle name="Итог 3 117" xfId="1249"/>
    <cellStyle name="Итог 3 117 2" xfId="2169"/>
    <cellStyle name="Итог 3 117 3" xfId="3315"/>
    <cellStyle name="Итог 3 118" xfId="1259"/>
    <cellStyle name="Итог 3 118 2" xfId="2170"/>
    <cellStyle name="Итог 3 118 3" xfId="3316"/>
    <cellStyle name="Итог 3 119" xfId="1172"/>
    <cellStyle name="Итог 3 119 2" xfId="2171"/>
    <cellStyle name="Итог 3 119 3" xfId="3317"/>
    <cellStyle name="Итог 3 12" xfId="285"/>
    <cellStyle name="Итог 3 12 2" xfId="2172"/>
    <cellStyle name="Итог 3 12 3" xfId="3318"/>
    <cellStyle name="Итог 3 120" xfId="1257"/>
    <cellStyle name="Итог 3 120 2" xfId="2173"/>
    <cellStyle name="Итог 3 120 3" xfId="3319"/>
    <cellStyle name="Итог 3 121" xfId="1267"/>
    <cellStyle name="Итог 3 121 2" xfId="2174"/>
    <cellStyle name="Итог 3 121 3" xfId="3320"/>
    <cellStyle name="Итог 3 122" xfId="1170"/>
    <cellStyle name="Итог 3 122 2" xfId="2175"/>
    <cellStyle name="Итог 3 122 3" xfId="3321"/>
    <cellStyle name="Итог 3 123" xfId="1312"/>
    <cellStyle name="Итог 3 123 2" xfId="2176"/>
    <cellStyle name="Итог 3 123 3" xfId="3322"/>
    <cellStyle name="Итог 3 124" xfId="1289"/>
    <cellStyle name="Итог 3 124 2" xfId="2177"/>
    <cellStyle name="Итог 3 124 3" xfId="3323"/>
    <cellStyle name="Итог 3 125" xfId="1314"/>
    <cellStyle name="Итог 3 125 2" xfId="2178"/>
    <cellStyle name="Итог 3 125 3" xfId="3324"/>
    <cellStyle name="Итог 3 126" xfId="1287"/>
    <cellStyle name="Итог 3 126 2" xfId="2179"/>
    <cellStyle name="Итог 3 127" xfId="2149"/>
    <cellStyle name="Итог 3 128" xfId="3675"/>
    <cellStyle name="Итог 3 129" xfId="3688"/>
    <cellStyle name="Итог 3 13" xfId="340"/>
    <cellStyle name="Итог 3 13 2" xfId="2180"/>
    <cellStyle name="Итог 3 13 3" xfId="3325"/>
    <cellStyle name="Итог 3 130" xfId="171"/>
    <cellStyle name="Итог 3 131" xfId="157"/>
    <cellStyle name="Итог 3 132" xfId="4473"/>
    <cellStyle name="Итог 3 133" xfId="4475"/>
    <cellStyle name="Итог 3 134" xfId="4500"/>
    <cellStyle name="Итог 3 135" xfId="4465"/>
    <cellStyle name="Итог 3 136" xfId="4482"/>
    <cellStyle name="Итог 3 14" xfId="317"/>
    <cellStyle name="Итог 3 14 2" xfId="2181"/>
    <cellStyle name="Итог 3 14 3" xfId="3326"/>
    <cellStyle name="Итог 3 15" xfId="268"/>
    <cellStyle name="Итог 3 15 2" xfId="2182"/>
    <cellStyle name="Итог 3 15 3" xfId="3327"/>
    <cellStyle name="Итог 3 16" xfId="295"/>
    <cellStyle name="Итог 3 16 2" xfId="2183"/>
    <cellStyle name="Итог 3 16 3" xfId="3328"/>
    <cellStyle name="Итог 3 17" xfId="331"/>
    <cellStyle name="Итог 3 17 2" xfId="2184"/>
    <cellStyle name="Итог 3 17 3" xfId="3329"/>
    <cellStyle name="Итог 3 18" xfId="326"/>
    <cellStyle name="Итог 3 18 2" xfId="2185"/>
    <cellStyle name="Итог 3 18 3" xfId="3330"/>
    <cellStyle name="Итог 3 19" xfId="221"/>
    <cellStyle name="Итог 3 19 2" xfId="2186"/>
    <cellStyle name="Итог 3 19 3" xfId="3331"/>
    <cellStyle name="Итог 3 2" xfId="128"/>
    <cellStyle name="Итог 3 2 2" xfId="1332"/>
    <cellStyle name="Итог 3 2 2 2" xfId="2188"/>
    <cellStyle name="Итог 3 2 2 3" xfId="3333"/>
    <cellStyle name="Итог 3 2 3" xfId="2187"/>
    <cellStyle name="Итог 3 2 4" xfId="3332"/>
    <cellStyle name="Итог 3 2 5" xfId="241"/>
    <cellStyle name="Итог 3 20" xfId="346"/>
    <cellStyle name="Итог 3 20 2" xfId="2189"/>
    <cellStyle name="Итог 3 20 3" xfId="3334"/>
    <cellStyle name="Итог 3 21" xfId="420"/>
    <cellStyle name="Итог 3 21 2" xfId="2190"/>
    <cellStyle name="Итог 3 21 3" xfId="3335"/>
    <cellStyle name="Итог 3 22" xfId="447"/>
    <cellStyle name="Итог 3 22 2" xfId="2191"/>
    <cellStyle name="Итог 3 22 3" xfId="3336"/>
    <cellStyle name="Итог 3 23" xfId="380"/>
    <cellStyle name="Итог 3 23 2" xfId="2192"/>
    <cellStyle name="Итог 3 23 3" xfId="3337"/>
    <cellStyle name="Итог 3 24" xfId="383"/>
    <cellStyle name="Итог 3 24 2" xfId="2193"/>
    <cellStyle name="Итог 3 24 3" xfId="3338"/>
    <cellStyle name="Итог 3 25" xfId="459"/>
    <cellStyle name="Итог 3 25 2" xfId="2194"/>
    <cellStyle name="Итог 3 25 3" xfId="3339"/>
    <cellStyle name="Итог 3 26" xfId="445"/>
    <cellStyle name="Итог 3 26 2" xfId="2195"/>
    <cellStyle name="Итог 3 26 3" xfId="3340"/>
    <cellStyle name="Итог 3 27" xfId="389"/>
    <cellStyle name="Итог 3 27 2" xfId="2196"/>
    <cellStyle name="Итог 3 27 3" xfId="3341"/>
    <cellStyle name="Итог 3 28" xfId="478"/>
    <cellStyle name="Итог 3 28 2" xfId="2197"/>
    <cellStyle name="Итог 3 28 3" xfId="3342"/>
    <cellStyle name="Итог 3 29" xfId="408"/>
    <cellStyle name="Итог 3 29 2" xfId="2198"/>
    <cellStyle name="Итог 3 29 3" xfId="3343"/>
    <cellStyle name="Итог 3 3" xfId="147"/>
    <cellStyle name="Итог 3 3 2" xfId="2199"/>
    <cellStyle name="Итог 3 3 3" xfId="3344"/>
    <cellStyle name="Итог 3 3 4" xfId="212"/>
    <cellStyle name="Итог 3 30" xfId="498"/>
    <cellStyle name="Итог 3 30 2" xfId="2200"/>
    <cellStyle name="Итог 3 30 3" xfId="3345"/>
    <cellStyle name="Итог 3 31" xfId="508"/>
    <cellStyle name="Итог 3 31 2" xfId="2201"/>
    <cellStyle name="Итог 3 31 3" xfId="3346"/>
    <cellStyle name="Итог 3 32" xfId="453"/>
    <cellStyle name="Итог 3 32 2" xfId="2202"/>
    <cellStyle name="Итог 3 32 3" xfId="3347"/>
    <cellStyle name="Итог 3 33" xfId="516"/>
    <cellStyle name="Итог 3 33 2" xfId="2203"/>
    <cellStyle name="Итог 3 33 3" xfId="3348"/>
    <cellStyle name="Итог 3 34" xfId="532"/>
    <cellStyle name="Итог 3 34 2" xfId="2204"/>
    <cellStyle name="Итог 3 34 3" xfId="3349"/>
    <cellStyle name="Итог 3 35" xfId="410"/>
    <cellStyle name="Итог 3 35 2" xfId="2205"/>
    <cellStyle name="Итог 3 35 3" xfId="3350"/>
    <cellStyle name="Итог 3 36" xfId="552"/>
    <cellStyle name="Итог 3 36 2" xfId="2206"/>
    <cellStyle name="Итог 3 36 3" xfId="3351"/>
    <cellStyle name="Итог 3 37" xfId="562"/>
    <cellStyle name="Итог 3 37 2" xfId="2207"/>
    <cellStyle name="Итог 3 37 3" xfId="3352"/>
    <cellStyle name="Итог 3 38" xfId="428"/>
    <cellStyle name="Итог 3 38 2" xfId="2208"/>
    <cellStyle name="Итог 3 38 3" xfId="3353"/>
    <cellStyle name="Итог 3 39" xfId="570"/>
    <cellStyle name="Итог 3 39 2" xfId="2209"/>
    <cellStyle name="Итог 3 39 3" xfId="3354"/>
    <cellStyle name="Итог 3 4" xfId="134"/>
    <cellStyle name="Итог 3 4 2" xfId="2210"/>
    <cellStyle name="Итог 3 4 3" xfId="3355"/>
    <cellStyle name="Итог 3 4 4" xfId="248"/>
    <cellStyle name="Итог 3 40" xfId="586"/>
    <cellStyle name="Итог 3 40 2" xfId="2211"/>
    <cellStyle name="Итог 3 40 3" xfId="3356"/>
    <cellStyle name="Итог 3 41" xfId="318"/>
    <cellStyle name="Итог 3 41 2" xfId="2212"/>
    <cellStyle name="Итог 3 41 3" xfId="3357"/>
    <cellStyle name="Итог 3 42" xfId="606"/>
    <cellStyle name="Итог 3 42 2" xfId="2213"/>
    <cellStyle name="Итог 3 42 3" xfId="3358"/>
    <cellStyle name="Итог 3 43" xfId="616"/>
    <cellStyle name="Итог 3 43 2" xfId="2214"/>
    <cellStyle name="Итог 3 43 3" xfId="3359"/>
    <cellStyle name="Итог 3 44" xfId="450"/>
    <cellStyle name="Итог 3 44 2" xfId="2215"/>
    <cellStyle name="Итог 3 44 3" xfId="3360"/>
    <cellStyle name="Итог 3 45" xfId="624"/>
    <cellStyle name="Итог 3 45 2" xfId="2216"/>
    <cellStyle name="Итог 3 45 3" xfId="3361"/>
    <cellStyle name="Итог 3 46" xfId="640"/>
    <cellStyle name="Итог 3 46 2" xfId="2217"/>
    <cellStyle name="Итог 3 46 3" xfId="3362"/>
    <cellStyle name="Итог 3 47" xfId="253"/>
    <cellStyle name="Итог 3 47 2" xfId="2218"/>
    <cellStyle name="Итог 3 47 3" xfId="3363"/>
    <cellStyle name="Итог 3 48" xfId="660"/>
    <cellStyle name="Итог 3 48 2" xfId="2219"/>
    <cellStyle name="Итог 3 48 3" xfId="3364"/>
    <cellStyle name="Итог 3 49" xfId="670"/>
    <cellStyle name="Итог 3 49 2" xfId="2220"/>
    <cellStyle name="Итог 3 49 3" xfId="3365"/>
    <cellStyle name="Итог 3 5" xfId="203"/>
    <cellStyle name="Итог 3 5 2" xfId="2221"/>
    <cellStyle name="Итог 3 5 3" xfId="3366"/>
    <cellStyle name="Итог 3 50" xfId="488"/>
    <cellStyle name="Итог 3 50 2" xfId="2222"/>
    <cellStyle name="Итог 3 50 3" xfId="3367"/>
    <cellStyle name="Итог 3 51" xfId="678"/>
    <cellStyle name="Итог 3 51 2" xfId="2223"/>
    <cellStyle name="Итог 3 51 3" xfId="3368"/>
    <cellStyle name="Итог 3 52" xfId="694"/>
    <cellStyle name="Итог 3 52 2" xfId="2224"/>
    <cellStyle name="Итог 3 52 3" xfId="3369"/>
    <cellStyle name="Итог 3 53" xfId="517"/>
    <cellStyle name="Итог 3 53 2" xfId="2225"/>
    <cellStyle name="Итог 3 53 3" xfId="3370"/>
    <cellStyle name="Итог 3 54" xfId="714"/>
    <cellStyle name="Итог 3 54 2" xfId="2226"/>
    <cellStyle name="Итог 3 54 3" xfId="3371"/>
    <cellStyle name="Итог 3 55" xfId="724"/>
    <cellStyle name="Итог 3 55 2" xfId="2227"/>
    <cellStyle name="Итог 3 55 3" xfId="3372"/>
    <cellStyle name="Итог 3 56" xfId="542"/>
    <cellStyle name="Итог 3 56 2" xfId="2228"/>
    <cellStyle name="Итог 3 56 3" xfId="3373"/>
    <cellStyle name="Итог 3 57" xfId="732"/>
    <cellStyle name="Итог 3 57 2" xfId="2229"/>
    <cellStyle name="Итог 3 57 3" xfId="3374"/>
    <cellStyle name="Итог 3 58" xfId="748"/>
    <cellStyle name="Итог 3 58 2" xfId="2230"/>
    <cellStyle name="Итог 3 58 3" xfId="3375"/>
    <cellStyle name="Итог 3 59" xfId="571"/>
    <cellStyle name="Итог 3 59 2" xfId="2231"/>
    <cellStyle name="Итог 3 59 3" xfId="3376"/>
    <cellStyle name="Итог 3 6" xfId="180"/>
    <cellStyle name="Итог 3 6 2" xfId="2232"/>
    <cellStyle name="Итог 3 6 3" xfId="3377"/>
    <cellStyle name="Итог 3 60" xfId="768"/>
    <cellStyle name="Итог 3 60 2" xfId="2233"/>
    <cellStyle name="Итог 3 60 3" xfId="3378"/>
    <cellStyle name="Итог 3 61" xfId="778"/>
    <cellStyle name="Итог 3 61 2" xfId="2234"/>
    <cellStyle name="Итог 3 61 3" xfId="3379"/>
    <cellStyle name="Итог 3 62" xfId="596"/>
    <cellStyle name="Итог 3 62 2" xfId="2235"/>
    <cellStyle name="Итог 3 62 3" xfId="3380"/>
    <cellStyle name="Итог 3 63" xfId="786"/>
    <cellStyle name="Итог 3 63 2" xfId="2236"/>
    <cellStyle name="Итог 3 63 3" xfId="3381"/>
    <cellStyle name="Итог 3 64" xfId="802"/>
    <cellStyle name="Итог 3 64 2" xfId="2237"/>
    <cellStyle name="Итог 3 64 3" xfId="3382"/>
    <cellStyle name="Итог 3 65" xfId="625"/>
    <cellStyle name="Итог 3 65 2" xfId="2238"/>
    <cellStyle name="Итог 3 65 3" xfId="3383"/>
    <cellStyle name="Итог 3 66" xfId="822"/>
    <cellStyle name="Итог 3 66 2" xfId="2239"/>
    <cellStyle name="Итог 3 66 3" xfId="3384"/>
    <cellStyle name="Итог 3 67" xfId="832"/>
    <cellStyle name="Итог 3 67 2" xfId="2240"/>
    <cellStyle name="Итог 3 67 3" xfId="3385"/>
    <cellStyle name="Итог 3 68" xfId="650"/>
    <cellStyle name="Итог 3 68 2" xfId="2241"/>
    <cellStyle name="Итог 3 68 3" xfId="3386"/>
    <cellStyle name="Итог 3 69" xfId="840"/>
    <cellStyle name="Итог 3 69 2" xfId="2242"/>
    <cellStyle name="Итог 3 69 3" xfId="3387"/>
    <cellStyle name="Итог 3 7" xfId="272"/>
    <cellStyle name="Итог 3 7 2" xfId="2243"/>
    <cellStyle name="Итог 3 7 3" xfId="3388"/>
    <cellStyle name="Итог 3 70" xfId="856"/>
    <cellStyle name="Итог 3 70 2" xfId="2244"/>
    <cellStyle name="Итог 3 70 3" xfId="3389"/>
    <cellStyle name="Итог 3 71" xfId="679"/>
    <cellStyle name="Итог 3 71 2" xfId="2245"/>
    <cellStyle name="Итог 3 71 3" xfId="3390"/>
    <cellStyle name="Итог 3 72" xfId="876"/>
    <cellStyle name="Итог 3 72 2" xfId="2246"/>
    <cellStyle name="Итог 3 72 3" xfId="3391"/>
    <cellStyle name="Итог 3 73" xfId="886"/>
    <cellStyle name="Итог 3 73 2" xfId="2247"/>
    <cellStyle name="Итог 3 73 3" xfId="3392"/>
    <cellStyle name="Итог 3 74" xfId="704"/>
    <cellStyle name="Итог 3 74 2" xfId="2248"/>
    <cellStyle name="Итог 3 74 3" xfId="3393"/>
    <cellStyle name="Итог 3 75" xfId="894"/>
    <cellStyle name="Итог 3 75 2" xfId="2249"/>
    <cellStyle name="Итог 3 75 3" xfId="3394"/>
    <cellStyle name="Итог 3 76" xfId="910"/>
    <cellStyle name="Итог 3 76 2" xfId="2250"/>
    <cellStyle name="Итог 3 76 3" xfId="3395"/>
    <cellStyle name="Итог 3 77" xfId="733"/>
    <cellStyle name="Итог 3 77 2" xfId="2251"/>
    <cellStyle name="Итог 3 77 3" xfId="3396"/>
    <cellStyle name="Итог 3 78" xfId="930"/>
    <cellStyle name="Итог 3 78 2" xfId="2252"/>
    <cellStyle name="Итог 3 78 3" xfId="3397"/>
    <cellStyle name="Итог 3 79" xfId="940"/>
    <cellStyle name="Итог 3 79 2" xfId="2253"/>
    <cellStyle name="Итог 3 79 3" xfId="3398"/>
    <cellStyle name="Итог 3 8" xfId="281"/>
    <cellStyle name="Итог 3 8 2" xfId="2254"/>
    <cellStyle name="Итог 3 8 3" xfId="3399"/>
    <cellStyle name="Итог 3 80" xfId="758"/>
    <cellStyle name="Итог 3 80 2" xfId="2255"/>
    <cellStyle name="Итог 3 80 3" xfId="3400"/>
    <cellStyle name="Итог 3 81" xfId="948"/>
    <cellStyle name="Итог 3 81 2" xfId="2256"/>
    <cellStyle name="Итог 3 81 3" xfId="3401"/>
    <cellStyle name="Итог 3 82" xfId="964"/>
    <cellStyle name="Итог 3 82 2" xfId="2257"/>
    <cellStyle name="Итог 3 82 3" xfId="3402"/>
    <cellStyle name="Итог 3 83" xfId="787"/>
    <cellStyle name="Итог 3 83 2" xfId="2258"/>
    <cellStyle name="Итог 3 83 3" xfId="3403"/>
    <cellStyle name="Итог 3 84" xfId="984"/>
    <cellStyle name="Итог 3 84 2" xfId="2259"/>
    <cellStyle name="Итог 3 84 3" xfId="3404"/>
    <cellStyle name="Итог 3 85" xfId="994"/>
    <cellStyle name="Итог 3 85 2" xfId="2260"/>
    <cellStyle name="Итог 3 85 3" xfId="3405"/>
    <cellStyle name="Итог 3 86" xfId="812"/>
    <cellStyle name="Итог 3 86 2" xfId="2261"/>
    <cellStyle name="Итог 3 86 3" xfId="3406"/>
    <cellStyle name="Итог 3 87" xfId="1002"/>
    <cellStyle name="Итог 3 87 2" xfId="2262"/>
    <cellStyle name="Итог 3 87 3" xfId="3407"/>
    <cellStyle name="Итог 3 88" xfId="1018"/>
    <cellStyle name="Итог 3 88 2" xfId="2263"/>
    <cellStyle name="Итог 3 88 3" xfId="3408"/>
    <cellStyle name="Итог 3 89" xfId="841"/>
    <cellStyle name="Итог 3 89 2" xfId="2264"/>
    <cellStyle name="Итог 3 89 3" xfId="3409"/>
    <cellStyle name="Итог 3 9" xfId="291"/>
    <cellStyle name="Итог 3 9 2" xfId="2265"/>
    <cellStyle name="Итог 3 9 3" xfId="3410"/>
    <cellStyle name="Итог 3 90" xfId="1038"/>
    <cellStyle name="Итог 3 90 2" xfId="2266"/>
    <cellStyle name="Итог 3 90 3" xfId="3411"/>
    <cellStyle name="Итог 3 91" xfId="1048"/>
    <cellStyle name="Итог 3 91 2" xfId="2267"/>
    <cellStyle name="Итог 3 91 3" xfId="3412"/>
    <cellStyle name="Итог 3 92" xfId="866"/>
    <cellStyle name="Итог 3 92 2" xfId="2268"/>
    <cellStyle name="Итог 3 92 3" xfId="3413"/>
    <cellStyle name="Итог 3 93" xfId="1056"/>
    <cellStyle name="Итог 3 93 2" xfId="2269"/>
    <cellStyle name="Итог 3 93 3" xfId="3414"/>
    <cellStyle name="Итог 3 94" xfId="1072"/>
    <cellStyle name="Итог 3 94 2" xfId="2270"/>
    <cellStyle name="Итог 3 94 3" xfId="3415"/>
    <cellStyle name="Итог 3 95" xfId="895"/>
    <cellStyle name="Итог 3 95 2" xfId="2271"/>
    <cellStyle name="Итог 3 95 3" xfId="3416"/>
    <cellStyle name="Итог 3 96" xfId="1092"/>
    <cellStyle name="Итог 3 96 2" xfId="2272"/>
    <cellStyle name="Итог 3 96 3" xfId="3417"/>
    <cellStyle name="Итог 3 97" xfId="1102"/>
    <cellStyle name="Итог 3 97 2" xfId="2273"/>
    <cellStyle name="Итог 3 97 3" xfId="3418"/>
    <cellStyle name="Итог 3 98" xfId="920"/>
    <cellStyle name="Итог 3 98 2" xfId="2274"/>
    <cellStyle name="Итог 3 98 3" xfId="3419"/>
    <cellStyle name="Итог 3 99" xfId="1110"/>
    <cellStyle name="Итог 3 99 2" xfId="2275"/>
    <cellStyle name="Итог 3 99 3" xfId="3420"/>
    <cellStyle name="Контрольная ячейка 2" xfId="87"/>
    <cellStyle name="Контрольная ячейка 3" xfId="86"/>
    <cellStyle name="Название 2" xfId="89"/>
    <cellStyle name="Название 3" xfId="88"/>
    <cellStyle name="Нейтральный 2" xfId="91"/>
    <cellStyle name="Нейтральный 3" xfId="90"/>
    <cellStyle name="Обычный" xfId="0" builtinId="0"/>
    <cellStyle name="Обычный 2" xfId="3"/>
    <cellStyle name="Обычный 2 2" xfId="2"/>
    <cellStyle name="Обычный 2 2 2" xfId="9"/>
    <cellStyle name="Обычный 2 2 2 2" xfId="12"/>
    <cellStyle name="Обычный 2 3" xfId="6"/>
    <cellStyle name="Обычный 2 3 2" xfId="13"/>
    <cellStyle name="Обычный 2 3 2 2" xfId="118"/>
    <cellStyle name="Обычный 2 3 2 3" xfId="154"/>
    <cellStyle name="Обычный 2 3 3" xfId="92"/>
    <cellStyle name="Обычный 2 3 4" xfId="11"/>
    <cellStyle name="Обычный 2 4" xfId="4514"/>
    <cellStyle name="Обычный 2_електронна форма" xfId="93"/>
    <cellStyle name="Обычный 3" xfId="4"/>
    <cellStyle name="Обычный 3 2" xfId="5"/>
    <cellStyle name="Обычный 4" xfId="94"/>
    <cellStyle name="Обычный 4 2" xfId="95"/>
    <cellStyle name="Обычный 4 3" xfId="96"/>
    <cellStyle name="Обычный 4 4" xfId="4511"/>
    <cellStyle name="Обычный 5" xfId="7"/>
    <cellStyle name="Обычный 5 2" xfId="119"/>
    <cellStyle name="Обычный 5 3" xfId="97"/>
    <cellStyle name="Обычный 5 4" xfId="15"/>
    <cellStyle name="Обычный 6" xfId="98"/>
    <cellStyle name="Обычный 6 2" xfId="4512"/>
    <cellStyle name="Обычный 7" xfId="1"/>
    <cellStyle name="Обычный 8" xfId="17"/>
    <cellStyle name="Обычный 8 2" xfId="121"/>
    <cellStyle name="Обычный 8 3" xfId="20"/>
    <cellStyle name="Обычный 9" xfId="16"/>
    <cellStyle name="Обычный 9 2" xfId="120"/>
    <cellStyle name="Обычный 9 3" xfId="21"/>
    <cellStyle name="Плохой 2" xfId="100"/>
    <cellStyle name="Плохой 3" xfId="99"/>
    <cellStyle name="Пояснение 2" xfId="102"/>
    <cellStyle name="Пояснение 3" xfId="101"/>
    <cellStyle name="Примечание 2" xfId="104"/>
    <cellStyle name="Примечание 2 10" xfId="258"/>
    <cellStyle name="Примечание 2 10 2" xfId="2277"/>
    <cellStyle name="Примечание 2 10 2 2" xfId="3950"/>
    <cellStyle name="Примечание 2 10 3" xfId="3421"/>
    <cellStyle name="Примечание 2 10 3 2" xfId="4207"/>
    <cellStyle name="Примечание 2 10 4" xfId="3700"/>
    <cellStyle name="Примечание 2 100" xfId="1160"/>
    <cellStyle name="Примечание 2 100 2" xfId="2278"/>
    <cellStyle name="Примечание 2 100 2 2" xfId="3951"/>
    <cellStyle name="Примечание 2 100 3" xfId="3422"/>
    <cellStyle name="Примечание 2 100 3 2" xfId="4208"/>
    <cellStyle name="Примечание 2 100 4" xfId="3899"/>
    <cellStyle name="Примечание 2 101" xfId="1163"/>
    <cellStyle name="Примечание 2 101 2" xfId="2279"/>
    <cellStyle name="Примечание 2 101 2 2" xfId="3952"/>
    <cellStyle name="Примечание 2 101 3" xfId="3423"/>
    <cellStyle name="Примечание 2 101 3 2" xfId="4209"/>
    <cellStyle name="Примечание 2 101 4" xfId="3900"/>
    <cellStyle name="Примечание 2 102" xfId="1173"/>
    <cellStyle name="Примечание 2 102 2" xfId="2280"/>
    <cellStyle name="Примечание 2 102 2 2" xfId="3953"/>
    <cellStyle name="Примечание 2 102 3" xfId="3424"/>
    <cellStyle name="Примечание 2 102 3 2" xfId="4210"/>
    <cellStyle name="Примечание 2 102 4" xfId="3901"/>
    <cellStyle name="Примечание 2 103" xfId="1183"/>
    <cellStyle name="Примечание 2 103 2" xfId="2281"/>
    <cellStyle name="Примечание 2 103 2 2" xfId="3954"/>
    <cellStyle name="Примечание 2 103 3" xfId="3425"/>
    <cellStyle name="Примечание 2 103 3 2" xfId="4211"/>
    <cellStyle name="Примечание 2 103 4" xfId="3904"/>
    <cellStyle name="Примечание 2 104" xfId="1190"/>
    <cellStyle name="Примечание 2 104 2" xfId="2282"/>
    <cellStyle name="Примечание 2 104 2 2" xfId="3955"/>
    <cellStyle name="Примечание 2 104 3" xfId="3426"/>
    <cellStyle name="Примечание 2 104 3 2" xfId="4212"/>
    <cellStyle name="Примечание 2 104 4" xfId="3905"/>
    <cellStyle name="Примечание 2 105" xfId="1197"/>
    <cellStyle name="Примечание 2 105 2" xfId="2283"/>
    <cellStyle name="Примечание 2 105 2 2" xfId="3956"/>
    <cellStyle name="Примечание 2 105 3" xfId="3427"/>
    <cellStyle name="Примечание 2 105 3 2" xfId="4213"/>
    <cellStyle name="Примечание 2 105 4" xfId="3907"/>
    <cellStyle name="Примечание 2 106" xfId="1206"/>
    <cellStyle name="Примечание 2 106 2" xfId="2284"/>
    <cellStyle name="Примечание 2 106 2 2" xfId="3957"/>
    <cellStyle name="Примечание 2 106 3" xfId="3428"/>
    <cellStyle name="Примечание 2 106 3 2" xfId="4214"/>
    <cellStyle name="Примечание 2 106 4" xfId="3910"/>
    <cellStyle name="Примечание 2 107" xfId="1209"/>
    <cellStyle name="Примечание 2 107 2" xfId="2285"/>
    <cellStyle name="Примечание 2 107 2 2" xfId="3958"/>
    <cellStyle name="Примечание 2 107 3" xfId="3429"/>
    <cellStyle name="Примечание 2 107 3 2" xfId="4215"/>
    <cellStyle name="Примечание 2 107 4" xfId="3911"/>
    <cellStyle name="Примечание 2 108" xfId="1216"/>
    <cellStyle name="Примечание 2 108 2" xfId="2286"/>
    <cellStyle name="Примечание 2 108 2 2" xfId="3959"/>
    <cellStyle name="Примечание 2 108 3" xfId="3430"/>
    <cellStyle name="Примечание 2 108 3 2" xfId="4216"/>
    <cellStyle name="Примечание 2 108 4" xfId="3912"/>
    <cellStyle name="Примечание 2 109" xfId="1226"/>
    <cellStyle name="Примечание 2 109 2" xfId="2287"/>
    <cellStyle name="Примечание 2 109 2 2" xfId="3960"/>
    <cellStyle name="Примечание 2 109 3" xfId="3431"/>
    <cellStyle name="Примечание 2 109 3 2" xfId="4217"/>
    <cellStyle name="Примечание 2 109 4" xfId="3915"/>
    <cellStyle name="Примечание 2 11" xfId="274"/>
    <cellStyle name="Примечание 2 11 2" xfId="2288"/>
    <cellStyle name="Примечание 2 11 2 2" xfId="3961"/>
    <cellStyle name="Примечание 2 11 3" xfId="3432"/>
    <cellStyle name="Примечание 2 11 3 2" xfId="4218"/>
    <cellStyle name="Примечание 2 11 4" xfId="3704"/>
    <cellStyle name="Примечание 2 110" xfId="1232"/>
    <cellStyle name="Примечание 2 110 2" xfId="2289"/>
    <cellStyle name="Примечание 2 110 2 2" xfId="3962"/>
    <cellStyle name="Примечание 2 110 3" xfId="3433"/>
    <cellStyle name="Примечание 2 110 3 2" xfId="4219"/>
    <cellStyle name="Примечание 2 110 4" xfId="3917"/>
    <cellStyle name="Примечание 2 111" xfId="1239"/>
    <cellStyle name="Примечание 2 111 2" xfId="2290"/>
    <cellStyle name="Примечание 2 111 2 2" xfId="3963"/>
    <cellStyle name="Примечание 2 111 3" xfId="3434"/>
    <cellStyle name="Примечание 2 111 3 2" xfId="4220"/>
    <cellStyle name="Примечание 2 111 4" xfId="3919"/>
    <cellStyle name="Примечание 2 112" xfId="1247"/>
    <cellStyle name="Примечание 2 112 2" xfId="2291"/>
    <cellStyle name="Примечание 2 112 2 2" xfId="3964"/>
    <cellStyle name="Примечание 2 112 3" xfId="3435"/>
    <cellStyle name="Примечание 2 112 3 2" xfId="4221"/>
    <cellStyle name="Примечание 2 112 4" xfId="3922"/>
    <cellStyle name="Примечание 2 113" xfId="1250"/>
    <cellStyle name="Примечание 2 113 2" xfId="2292"/>
    <cellStyle name="Примечание 2 113 2 2" xfId="3965"/>
    <cellStyle name="Примечание 2 113 3" xfId="3436"/>
    <cellStyle name="Примечание 2 113 3 2" xfId="4222"/>
    <cellStyle name="Примечание 2 113 4" xfId="3923"/>
    <cellStyle name="Примечание 2 114" xfId="1256"/>
    <cellStyle name="Примечание 2 114 2" xfId="2293"/>
    <cellStyle name="Примечание 2 114 2 2" xfId="3966"/>
    <cellStyle name="Примечание 2 114 3" xfId="3437"/>
    <cellStyle name="Примечание 2 114 3 2" xfId="4223"/>
    <cellStyle name="Примечание 2 114 4" xfId="3924"/>
    <cellStyle name="Примечание 2 115" xfId="1264"/>
    <cellStyle name="Примечание 2 115 2" xfId="2294"/>
    <cellStyle name="Примечание 2 115 2 2" xfId="3967"/>
    <cellStyle name="Примечание 2 115 3" xfId="3438"/>
    <cellStyle name="Примечание 2 115 3 2" xfId="4224"/>
    <cellStyle name="Примечание 2 115 4" xfId="3927"/>
    <cellStyle name="Примечание 2 116" xfId="1266"/>
    <cellStyle name="Примечание 2 116 2" xfId="2295"/>
    <cellStyle name="Примечание 2 116 2 2" xfId="3968"/>
    <cellStyle name="Примечание 2 116 3" xfId="3439"/>
    <cellStyle name="Примечание 2 116 3 2" xfId="4225"/>
    <cellStyle name="Примечание 2 116 4" xfId="3928"/>
    <cellStyle name="Примечание 2 117" xfId="1270"/>
    <cellStyle name="Примечание 2 117 2" xfId="2296"/>
    <cellStyle name="Примечание 2 117 2 2" xfId="3969"/>
    <cellStyle name="Примечание 2 117 3" xfId="3440"/>
    <cellStyle name="Примечание 2 117 3 2" xfId="4226"/>
    <cellStyle name="Примечание 2 117 4" xfId="3930"/>
    <cellStyle name="Примечание 2 118" xfId="1274"/>
    <cellStyle name="Примечание 2 118 2" xfId="2297"/>
    <cellStyle name="Примечание 2 118 2 2" xfId="3970"/>
    <cellStyle name="Примечание 2 118 3" xfId="3441"/>
    <cellStyle name="Примечание 2 118 3 2" xfId="4227"/>
    <cellStyle name="Примечание 2 118 4" xfId="3933"/>
    <cellStyle name="Примечание 2 119" xfId="1246"/>
    <cellStyle name="Примечание 2 119 2" xfId="2298"/>
    <cellStyle name="Примечание 2 119 2 2" xfId="3971"/>
    <cellStyle name="Примечание 2 119 3" xfId="3442"/>
    <cellStyle name="Примечание 2 119 3 2" xfId="4228"/>
    <cellStyle name="Примечание 2 119 4" xfId="3921"/>
    <cellStyle name="Примечание 2 12" xfId="356"/>
    <cellStyle name="Примечание 2 12 2" xfId="2299"/>
    <cellStyle name="Примечание 2 12 2 2" xfId="3972"/>
    <cellStyle name="Примечание 2 12 3" xfId="3443"/>
    <cellStyle name="Примечание 2 12 3 2" xfId="4229"/>
    <cellStyle name="Примечание 2 12 4" xfId="3721"/>
    <cellStyle name="Примечание 2 120" xfId="1269"/>
    <cellStyle name="Примечание 2 120 2" xfId="2300"/>
    <cellStyle name="Примечание 2 120 2 2" xfId="3973"/>
    <cellStyle name="Примечание 2 120 3" xfId="3444"/>
    <cellStyle name="Примечание 2 120 3 2" xfId="4230"/>
    <cellStyle name="Примечание 2 120 4" xfId="3929"/>
    <cellStyle name="Примечание 2 121" xfId="1227"/>
    <cellStyle name="Примечание 2 121 2" xfId="2301"/>
    <cellStyle name="Примечание 2 121 2 2" xfId="3974"/>
    <cellStyle name="Примечание 2 121 3" xfId="3445"/>
    <cellStyle name="Примечание 2 121 3 2" xfId="4231"/>
    <cellStyle name="Примечание 2 121 4" xfId="3916"/>
    <cellStyle name="Примечание 2 122" xfId="1273"/>
    <cellStyle name="Примечание 2 122 2" xfId="2302"/>
    <cellStyle name="Примечание 2 122 2 2" xfId="3975"/>
    <cellStyle name="Примечание 2 122 3" xfId="3446"/>
    <cellStyle name="Примечание 2 122 3 2" xfId="4232"/>
    <cellStyle name="Примечание 2 122 4" xfId="3932"/>
    <cellStyle name="Примечание 2 123" xfId="1319"/>
    <cellStyle name="Примечание 2 123 2" xfId="2303"/>
    <cellStyle name="Примечание 2 123 2 2" xfId="3976"/>
    <cellStyle name="Примечание 2 123 3" xfId="3447"/>
    <cellStyle name="Примечание 2 123 3 2" xfId="4233"/>
    <cellStyle name="Примечание 2 123 4" xfId="3942"/>
    <cellStyle name="Примечание 2 124" xfId="1284"/>
    <cellStyle name="Примечание 2 124 2" xfId="2304"/>
    <cellStyle name="Примечание 2 124 2 2" xfId="3977"/>
    <cellStyle name="Примечание 2 124 3" xfId="3448"/>
    <cellStyle name="Примечание 2 124 3 2" xfId="4234"/>
    <cellStyle name="Примечание 2 124 4" xfId="3936"/>
    <cellStyle name="Примечание 2 125" xfId="1283"/>
    <cellStyle name="Примечание 2 125 2" xfId="2305"/>
    <cellStyle name="Примечание 2 125 2 2" xfId="3978"/>
    <cellStyle name="Примечание 2 125 3" xfId="3449"/>
    <cellStyle name="Примечание 2 125 3 2" xfId="4235"/>
    <cellStyle name="Примечание 2 125 4" xfId="3935"/>
    <cellStyle name="Примечание 2 126" xfId="1317"/>
    <cellStyle name="Примечание 2 126 2" xfId="2306"/>
    <cellStyle name="Примечание 2 126 2 2" xfId="3979"/>
    <cellStyle name="Примечание 2 126 3" xfId="3450"/>
    <cellStyle name="Примечание 2 126 3 2" xfId="4236"/>
    <cellStyle name="Примечание 2 126 4" xfId="3940"/>
    <cellStyle name="Примечание 2 127" xfId="1324"/>
    <cellStyle name="Примечание 2 127 2" xfId="2307"/>
    <cellStyle name="Примечание 2 127 2 2" xfId="3980"/>
    <cellStyle name="Примечание 2 127 3" xfId="3944"/>
    <cellStyle name="Примечание 2 128" xfId="2276"/>
    <cellStyle name="Примечание 2 128 2" xfId="3949"/>
    <cellStyle name="Примечание 2 129" xfId="3672"/>
    <cellStyle name="Примечание 2 129 2" xfId="4457"/>
    <cellStyle name="Примечание 2 13" xfId="366"/>
    <cellStyle name="Примечание 2 13 2" xfId="2308"/>
    <cellStyle name="Примечание 2 13 2 2" xfId="3981"/>
    <cellStyle name="Примечание 2 13 3" xfId="3451"/>
    <cellStyle name="Примечание 2 13 3 2" xfId="4237"/>
    <cellStyle name="Примечание 2 13 4" xfId="3723"/>
    <cellStyle name="Примечание 2 130" xfId="3690"/>
    <cellStyle name="Примечание 2 130 2" xfId="4460"/>
    <cellStyle name="Примечание 2 131" xfId="174"/>
    <cellStyle name="Примечание 2 132" xfId="3692"/>
    <cellStyle name="Примечание 2 133" xfId="4470"/>
    <cellStyle name="Примечание 2 134" xfId="4472"/>
    <cellStyle name="Примечание 2 135" xfId="4507"/>
    <cellStyle name="Примечание 2 136" xfId="4505"/>
    <cellStyle name="Примечание 2 137" xfId="4510"/>
    <cellStyle name="Примечание 2 138" xfId="153"/>
    <cellStyle name="Примечание 2 14" xfId="376"/>
    <cellStyle name="Примечание 2 14 2" xfId="2309"/>
    <cellStyle name="Примечание 2 14 2 2" xfId="3982"/>
    <cellStyle name="Примечание 2 14 3" xfId="3452"/>
    <cellStyle name="Примечание 2 14 3 2" xfId="4238"/>
    <cellStyle name="Примечание 2 14 4" xfId="3726"/>
    <cellStyle name="Примечание 2 15" xfId="367"/>
    <cellStyle name="Примечание 2 15 2" xfId="2310"/>
    <cellStyle name="Примечание 2 15 2 2" xfId="3983"/>
    <cellStyle name="Примечание 2 15 3" xfId="3453"/>
    <cellStyle name="Примечание 2 15 3 2" xfId="4239"/>
    <cellStyle name="Примечание 2 15 4" xfId="3724"/>
    <cellStyle name="Примечание 2 16" xfId="373"/>
    <cellStyle name="Примечание 2 16 2" xfId="2311"/>
    <cellStyle name="Примечание 2 16 2 2" xfId="3984"/>
    <cellStyle name="Примечание 2 16 3" xfId="3454"/>
    <cellStyle name="Примечание 2 16 3 2" xfId="4240"/>
    <cellStyle name="Примечание 2 16 4" xfId="3725"/>
    <cellStyle name="Примечание 2 17" xfId="406"/>
    <cellStyle name="Примечание 2 17 2" xfId="2312"/>
    <cellStyle name="Примечание 2 17 2 2" xfId="3985"/>
    <cellStyle name="Примечание 2 17 3" xfId="3455"/>
    <cellStyle name="Примечание 2 17 3 2" xfId="4241"/>
    <cellStyle name="Примечание 2 17 4" xfId="3731"/>
    <cellStyle name="Примечание 2 18" xfId="297"/>
    <cellStyle name="Примечание 2 18 2" xfId="2313"/>
    <cellStyle name="Примечание 2 18 2 2" xfId="3986"/>
    <cellStyle name="Примечание 2 18 3" xfId="3456"/>
    <cellStyle name="Примечание 2 18 3 2" xfId="4242"/>
    <cellStyle name="Примечание 2 18 4" xfId="3710"/>
    <cellStyle name="Примечание 2 19" xfId="309"/>
    <cellStyle name="Примечание 2 19 2" xfId="2314"/>
    <cellStyle name="Примечание 2 19 2 2" xfId="3987"/>
    <cellStyle name="Примечание 2 19 3" xfId="3457"/>
    <cellStyle name="Примечание 2 19 3 2" xfId="4243"/>
    <cellStyle name="Примечание 2 19 4" xfId="3713"/>
    <cellStyle name="Примечание 2 2" xfId="131"/>
    <cellStyle name="Примечание 2 2 2" xfId="1335"/>
    <cellStyle name="Примечание 2 2 2 2" xfId="2316"/>
    <cellStyle name="Примечание 2 2 2 2 2" xfId="3989"/>
    <cellStyle name="Примечание 2 2 2 3" xfId="3458"/>
    <cellStyle name="Примечание 2 2 2 3 2" xfId="4244"/>
    <cellStyle name="Примечание 2 2 2 4" xfId="3946"/>
    <cellStyle name="Примечание 2 2 3" xfId="1337"/>
    <cellStyle name="Примечание 2 2 3 2" xfId="2317"/>
    <cellStyle name="Примечание 2 2 3 2 2" xfId="3990"/>
    <cellStyle name="Примечание 2 2 3 3" xfId="3948"/>
    <cellStyle name="Примечание 2 2 4" xfId="2315"/>
    <cellStyle name="Примечание 2 2 4 2" xfId="3988"/>
    <cellStyle name="Примечание 2 2 5" xfId="3702"/>
    <cellStyle name="Примечание 2 2 6" xfId="261"/>
    <cellStyle name="Примечание 2 20" xfId="413"/>
    <cellStyle name="Примечание 2 20 2" xfId="2318"/>
    <cellStyle name="Примечание 2 20 2 2" xfId="3991"/>
    <cellStyle name="Примечание 2 20 3" xfId="3459"/>
    <cellStyle name="Примечание 2 20 3 2" xfId="4245"/>
    <cellStyle name="Примечание 2 20 4" xfId="3732"/>
    <cellStyle name="Примечание 2 21" xfId="434"/>
    <cellStyle name="Примечание 2 21 2" xfId="2319"/>
    <cellStyle name="Примечание 2 21 2 2" xfId="3992"/>
    <cellStyle name="Примечание 2 21 3" xfId="3460"/>
    <cellStyle name="Примечание 2 21 3 2" xfId="4246"/>
    <cellStyle name="Примечание 2 21 4" xfId="3737"/>
    <cellStyle name="Примечание 2 22" xfId="396"/>
    <cellStyle name="Примечание 2 22 2" xfId="2320"/>
    <cellStyle name="Примечание 2 22 2 2" xfId="3993"/>
    <cellStyle name="Примечание 2 22 3" xfId="3461"/>
    <cellStyle name="Примечание 2 22 3 2" xfId="4247"/>
    <cellStyle name="Примечание 2 22 4" xfId="3730"/>
    <cellStyle name="Примечание 2 23" xfId="417"/>
    <cellStyle name="Примечание 2 23 2" xfId="2321"/>
    <cellStyle name="Примечание 2 23 2 2" xfId="3994"/>
    <cellStyle name="Примечание 2 23 3" xfId="3462"/>
    <cellStyle name="Примечание 2 23 3 2" xfId="4248"/>
    <cellStyle name="Примечание 2 23 4" xfId="3734"/>
    <cellStyle name="Примечание 2 24" xfId="474"/>
    <cellStyle name="Примечание 2 24 2" xfId="2322"/>
    <cellStyle name="Примечание 2 24 2 2" xfId="3995"/>
    <cellStyle name="Примечание 2 24 3" xfId="3463"/>
    <cellStyle name="Примечание 2 24 3 2" xfId="4249"/>
    <cellStyle name="Примечание 2 24 4" xfId="3744"/>
    <cellStyle name="Примечание 2 25" xfId="484"/>
    <cellStyle name="Примечание 2 25 2" xfId="2323"/>
    <cellStyle name="Примечание 2 25 2 2" xfId="3996"/>
    <cellStyle name="Примечание 2 25 3" xfId="3464"/>
    <cellStyle name="Примечание 2 25 3 2" xfId="4250"/>
    <cellStyle name="Примечание 2 25 4" xfId="3747"/>
    <cellStyle name="Примечание 2 26" xfId="494"/>
    <cellStyle name="Примечание 2 26 2" xfId="2324"/>
    <cellStyle name="Примечание 2 26 2 2" xfId="3997"/>
    <cellStyle name="Примечание 2 26 3" xfId="3465"/>
    <cellStyle name="Примечание 2 26 3 2" xfId="4251"/>
    <cellStyle name="Примечание 2 26 4" xfId="3749"/>
    <cellStyle name="Примечание 2 27" xfId="503"/>
    <cellStyle name="Примечание 2 27 2" xfId="2325"/>
    <cellStyle name="Примечание 2 27 2 2" xfId="3998"/>
    <cellStyle name="Примечание 2 27 3" xfId="3466"/>
    <cellStyle name="Примечание 2 27 3 2" xfId="4252"/>
    <cellStyle name="Примечание 2 27 4" xfId="3752"/>
    <cellStyle name="Примечание 2 28" xfId="514"/>
    <cellStyle name="Примечание 2 28 2" xfId="2326"/>
    <cellStyle name="Примечание 2 28 2 2" xfId="3999"/>
    <cellStyle name="Примечание 2 28 3" xfId="3467"/>
    <cellStyle name="Примечание 2 28 3 2" xfId="4253"/>
    <cellStyle name="Примечание 2 28 4" xfId="3754"/>
    <cellStyle name="Примечание 2 29" xfId="518"/>
    <cellStyle name="Примечание 2 29 2" xfId="2327"/>
    <cellStyle name="Примечание 2 29 2 2" xfId="4000"/>
    <cellStyle name="Примечание 2 29 3" xfId="3468"/>
    <cellStyle name="Примечание 2 29 3 2" xfId="4254"/>
    <cellStyle name="Примечание 2 29 4" xfId="3755"/>
    <cellStyle name="Примечание 2 3" xfId="150"/>
    <cellStyle name="Примечание 2 3 2" xfId="2328"/>
    <cellStyle name="Примечание 2 3 2 2" xfId="4001"/>
    <cellStyle name="Примечание 2 3 3" xfId="3469"/>
    <cellStyle name="Примечание 2 3 3 2" xfId="4255"/>
    <cellStyle name="Примечание 2 3 4" xfId="3695"/>
    <cellStyle name="Примечание 2 3 5" xfId="192"/>
    <cellStyle name="Примечание 2 30" xfId="528"/>
    <cellStyle name="Примечание 2 30 2" xfId="2329"/>
    <cellStyle name="Примечание 2 30 2 2" xfId="4002"/>
    <cellStyle name="Примечание 2 30 3" xfId="3470"/>
    <cellStyle name="Примечание 2 30 3 2" xfId="4256"/>
    <cellStyle name="Примечание 2 30 4" xfId="3756"/>
    <cellStyle name="Примечание 2 31" xfId="538"/>
    <cellStyle name="Примечание 2 31 2" xfId="2330"/>
    <cellStyle name="Примечание 2 31 2 2" xfId="4003"/>
    <cellStyle name="Примечание 2 31 3" xfId="3471"/>
    <cellStyle name="Примечание 2 31 3 2" xfId="4257"/>
    <cellStyle name="Примечание 2 31 4" xfId="3759"/>
    <cellStyle name="Примечание 2 32" xfId="548"/>
    <cellStyle name="Примечание 2 32 2" xfId="2331"/>
    <cellStyle name="Примечание 2 32 2 2" xfId="4004"/>
    <cellStyle name="Примечание 2 32 3" xfId="3472"/>
    <cellStyle name="Примечание 2 32 3 2" xfId="4258"/>
    <cellStyle name="Примечание 2 32 4" xfId="3761"/>
    <cellStyle name="Примечание 2 33" xfId="557"/>
    <cellStyle name="Примечание 2 33 2" xfId="2332"/>
    <cellStyle name="Примечание 2 33 2 2" xfId="4005"/>
    <cellStyle name="Примечание 2 33 3" xfId="3473"/>
    <cellStyle name="Примечание 2 33 3 2" xfId="4259"/>
    <cellStyle name="Примечание 2 33 4" xfId="3764"/>
    <cellStyle name="Примечание 2 34" xfId="568"/>
    <cellStyle name="Примечание 2 34 2" xfId="2333"/>
    <cellStyle name="Примечание 2 34 2 2" xfId="4006"/>
    <cellStyle name="Примечание 2 34 3" xfId="3474"/>
    <cellStyle name="Примечание 2 34 3 2" xfId="4260"/>
    <cellStyle name="Примечание 2 34 4" xfId="3766"/>
    <cellStyle name="Примечание 2 35" xfId="572"/>
    <cellStyle name="Примечание 2 35 2" xfId="2334"/>
    <cellStyle name="Примечание 2 35 2 2" xfId="4007"/>
    <cellStyle name="Примечание 2 35 3" xfId="3475"/>
    <cellStyle name="Примечание 2 35 3 2" xfId="4261"/>
    <cellStyle name="Примечание 2 35 4" xfId="3767"/>
    <cellStyle name="Примечание 2 36" xfId="582"/>
    <cellStyle name="Примечание 2 36 2" xfId="2335"/>
    <cellStyle name="Примечание 2 36 2 2" xfId="4008"/>
    <cellStyle name="Примечание 2 36 3" xfId="3476"/>
    <cellStyle name="Примечание 2 36 3 2" xfId="4262"/>
    <cellStyle name="Примечание 2 36 4" xfId="3768"/>
    <cellStyle name="Примечание 2 37" xfId="592"/>
    <cellStyle name="Примечание 2 37 2" xfId="2336"/>
    <cellStyle name="Примечание 2 37 2 2" xfId="4009"/>
    <cellStyle name="Примечание 2 37 3" xfId="3477"/>
    <cellStyle name="Примечание 2 37 3 2" xfId="4263"/>
    <cellStyle name="Примечание 2 37 4" xfId="3771"/>
    <cellStyle name="Примечание 2 38" xfId="602"/>
    <cellStyle name="Примечание 2 38 2" xfId="2337"/>
    <cellStyle name="Примечание 2 38 2 2" xfId="4010"/>
    <cellStyle name="Примечание 2 38 3" xfId="3478"/>
    <cellStyle name="Примечание 2 38 3 2" xfId="4264"/>
    <cellStyle name="Примечание 2 38 4" xfId="3773"/>
    <cellStyle name="Примечание 2 39" xfId="611"/>
    <cellStyle name="Примечание 2 39 2" xfId="2338"/>
    <cellStyle name="Примечание 2 39 2 2" xfId="4011"/>
    <cellStyle name="Примечание 2 39 3" xfId="3479"/>
    <cellStyle name="Примечание 2 39 3 2" xfId="4265"/>
    <cellStyle name="Примечание 2 39 4" xfId="3776"/>
    <cellStyle name="Примечание 2 4" xfId="132"/>
    <cellStyle name="Примечание 2 4 2" xfId="2339"/>
    <cellStyle name="Примечание 2 4 2 2" xfId="4012"/>
    <cellStyle name="Примечание 2 4 3" xfId="3480"/>
    <cellStyle name="Примечание 2 4 3 2" xfId="4266"/>
    <cellStyle name="Примечание 2 4 4" xfId="3706"/>
    <cellStyle name="Примечание 2 4 5" xfId="277"/>
    <cellStyle name="Примечание 2 40" xfId="622"/>
    <cellStyle name="Примечание 2 40 2" xfId="2340"/>
    <cellStyle name="Примечание 2 40 2 2" xfId="4013"/>
    <cellStyle name="Примечание 2 40 3" xfId="3481"/>
    <cellStyle name="Примечание 2 40 3 2" xfId="4267"/>
    <cellStyle name="Примечание 2 40 4" xfId="3778"/>
    <cellStyle name="Примечание 2 41" xfId="626"/>
    <cellStyle name="Примечание 2 41 2" xfId="2341"/>
    <cellStyle name="Примечание 2 41 2 2" xfId="4014"/>
    <cellStyle name="Примечание 2 41 3" xfId="3482"/>
    <cellStyle name="Примечание 2 41 3 2" xfId="4268"/>
    <cellStyle name="Примечание 2 41 4" xfId="3779"/>
    <cellStyle name="Примечание 2 42" xfId="636"/>
    <cellStyle name="Примечание 2 42 2" xfId="2342"/>
    <cellStyle name="Примечание 2 42 2 2" xfId="4015"/>
    <cellStyle name="Примечание 2 42 3" xfId="3483"/>
    <cellStyle name="Примечание 2 42 3 2" xfId="4269"/>
    <cellStyle name="Примечание 2 42 4" xfId="3780"/>
    <cellStyle name="Примечание 2 43" xfId="646"/>
    <cellStyle name="Примечание 2 43 2" xfId="2343"/>
    <cellStyle name="Примечание 2 43 2 2" xfId="4016"/>
    <cellStyle name="Примечание 2 43 3" xfId="3484"/>
    <cellStyle name="Примечание 2 43 3 2" xfId="4270"/>
    <cellStyle name="Примечание 2 43 4" xfId="3783"/>
    <cellStyle name="Примечание 2 44" xfId="656"/>
    <cellStyle name="Примечание 2 44 2" xfId="2344"/>
    <cellStyle name="Примечание 2 44 2 2" xfId="4017"/>
    <cellStyle name="Примечание 2 44 3" xfId="3485"/>
    <cellStyle name="Примечание 2 44 3 2" xfId="4271"/>
    <cellStyle name="Примечание 2 44 4" xfId="3785"/>
    <cellStyle name="Примечание 2 45" xfId="665"/>
    <cellStyle name="Примечание 2 45 2" xfId="2345"/>
    <cellStyle name="Примечание 2 45 2 2" xfId="4018"/>
    <cellStyle name="Примечание 2 45 3" xfId="3486"/>
    <cellStyle name="Примечание 2 45 3 2" xfId="4272"/>
    <cellStyle name="Примечание 2 45 4" xfId="3788"/>
    <cellStyle name="Примечание 2 46" xfId="676"/>
    <cellStyle name="Примечание 2 46 2" xfId="2346"/>
    <cellStyle name="Примечание 2 46 2 2" xfId="4019"/>
    <cellStyle name="Примечание 2 46 3" xfId="3487"/>
    <cellStyle name="Примечание 2 46 3 2" xfId="4273"/>
    <cellStyle name="Примечание 2 46 4" xfId="3790"/>
    <cellStyle name="Примечание 2 47" xfId="680"/>
    <cellStyle name="Примечание 2 47 2" xfId="2347"/>
    <cellStyle name="Примечание 2 47 2 2" xfId="4020"/>
    <cellStyle name="Примечание 2 47 3" xfId="3488"/>
    <cellStyle name="Примечание 2 47 3 2" xfId="4274"/>
    <cellStyle name="Примечание 2 47 4" xfId="3791"/>
    <cellStyle name="Примечание 2 48" xfId="690"/>
    <cellStyle name="Примечание 2 48 2" xfId="2348"/>
    <cellStyle name="Примечание 2 48 2 2" xfId="4021"/>
    <cellStyle name="Примечание 2 48 3" xfId="3489"/>
    <cellStyle name="Примечание 2 48 3 2" xfId="4275"/>
    <cellStyle name="Примечание 2 48 4" xfId="3792"/>
    <cellStyle name="Примечание 2 49" xfId="700"/>
    <cellStyle name="Примечание 2 49 2" xfId="2349"/>
    <cellStyle name="Примечание 2 49 2 2" xfId="4022"/>
    <cellStyle name="Примечание 2 49 3" xfId="3490"/>
    <cellStyle name="Примечание 2 49 3 2" xfId="4276"/>
    <cellStyle name="Примечание 2 49 4" xfId="3795"/>
    <cellStyle name="Примечание 2 5" xfId="286"/>
    <cellStyle name="Примечание 2 5 2" xfId="2350"/>
    <cellStyle name="Примечание 2 5 2 2" xfId="4023"/>
    <cellStyle name="Примечание 2 5 3" xfId="3491"/>
    <cellStyle name="Примечание 2 5 3 2" xfId="4277"/>
    <cellStyle name="Примечание 2 5 4" xfId="3708"/>
    <cellStyle name="Примечание 2 50" xfId="710"/>
    <cellStyle name="Примечание 2 50 2" xfId="2351"/>
    <cellStyle name="Примечание 2 50 2 2" xfId="4024"/>
    <cellStyle name="Примечание 2 50 3" xfId="3492"/>
    <cellStyle name="Примечание 2 50 3 2" xfId="4278"/>
    <cellStyle name="Примечание 2 50 4" xfId="3797"/>
    <cellStyle name="Примечание 2 51" xfId="719"/>
    <cellStyle name="Примечание 2 51 2" xfId="2352"/>
    <cellStyle name="Примечание 2 51 2 2" xfId="4025"/>
    <cellStyle name="Примечание 2 51 3" xfId="3493"/>
    <cellStyle name="Примечание 2 51 3 2" xfId="4279"/>
    <cellStyle name="Примечание 2 51 4" xfId="3800"/>
    <cellStyle name="Примечание 2 52" xfId="730"/>
    <cellStyle name="Примечание 2 52 2" xfId="2353"/>
    <cellStyle name="Примечание 2 52 2 2" xfId="4026"/>
    <cellStyle name="Примечание 2 52 3" xfId="3494"/>
    <cellStyle name="Примечание 2 52 3 2" xfId="4280"/>
    <cellStyle name="Примечание 2 52 4" xfId="3802"/>
    <cellStyle name="Примечание 2 53" xfId="734"/>
    <cellStyle name="Примечание 2 53 2" xfId="2354"/>
    <cellStyle name="Примечание 2 53 2 2" xfId="4027"/>
    <cellStyle name="Примечание 2 53 3" xfId="3495"/>
    <cellStyle name="Примечание 2 53 3 2" xfId="4281"/>
    <cellStyle name="Примечание 2 53 4" xfId="3803"/>
    <cellStyle name="Примечание 2 54" xfId="744"/>
    <cellStyle name="Примечание 2 54 2" xfId="2355"/>
    <cellStyle name="Примечание 2 54 2 2" xfId="4028"/>
    <cellStyle name="Примечание 2 54 3" xfId="3496"/>
    <cellStyle name="Примечание 2 54 3 2" xfId="4282"/>
    <cellStyle name="Примечание 2 54 4" xfId="3804"/>
    <cellStyle name="Примечание 2 55" xfId="754"/>
    <cellStyle name="Примечание 2 55 2" xfId="2356"/>
    <cellStyle name="Примечание 2 55 2 2" xfId="4029"/>
    <cellStyle name="Примечание 2 55 3" xfId="3497"/>
    <cellStyle name="Примечание 2 55 3 2" xfId="4283"/>
    <cellStyle name="Примечание 2 55 4" xfId="3807"/>
    <cellStyle name="Примечание 2 56" xfId="764"/>
    <cellStyle name="Примечание 2 56 2" xfId="2357"/>
    <cellStyle name="Примечание 2 56 2 2" xfId="4030"/>
    <cellStyle name="Примечание 2 56 3" xfId="3498"/>
    <cellStyle name="Примечание 2 56 3 2" xfId="4284"/>
    <cellStyle name="Примечание 2 56 4" xfId="3809"/>
    <cellStyle name="Примечание 2 57" xfId="773"/>
    <cellStyle name="Примечание 2 57 2" xfId="2358"/>
    <cellStyle name="Примечание 2 57 2 2" xfId="4031"/>
    <cellStyle name="Примечание 2 57 3" xfId="3499"/>
    <cellStyle name="Примечание 2 57 3 2" xfId="4285"/>
    <cellStyle name="Примечание 2 57 4" xfId="3812"/>
    <cellStyle name="Примечание 2 58" xfId="784"/>
    <cellStyle name="Примечание 2 58 2" xfId="2359"/>
    <cellStyle name="Примечание 2 58 2 2" xfId="4032"/>
    <cellStyle name="Примечание 2 58 3" xfId="3500"/>
    <cellStyle name="Примечание 2 58 3 2" xfId="4286"/>
    <cellStyle name="Примечание 2 58 4" xfId="3814"/>
    <cellStyle name="Примечание 2 59" xfId="788"/>
    <cellStyle name="Примечание 2 59 2" xfId="2360"/>
    <cellStyle name="Примечание 2 59 2 2" xfId="4033"/>
    <cellStyle name="Примечание 2 59 3" xfId="3501"/>
    <cellStyle name="Примечание 2 59 3 2" xfId="4287"/>
    <cellStyle name="Примечание 2 59 4" xfId="3815"/>
    <cellStyle name="Примечание 2 6" xfId="296"/>
    <cellStyle name="Примечание 2 6 2" xfId="2361"/>
    <cellStyle name="Примечание 2 6 2 2" xfId="4034"/>
    <cellStyle name="Примечание 2 6 3" xfId="3502"/>
    <cellStyle name="Примечание 2 6 3 2" xfId="4288"/>
    <cellStyle name="Примечание 2 6 4" xfId="3709"/>
    <cellStyle name="Примечание 2 60" xfId="798"/>
    <cellStyle name="Примечание 2 60 2" xfId="2362"/>
    <cellStyle name="Примечание 2 60 2 2" xfId="4035"/>
    <cellStyle name="Примечание 2 60 3" xfId="3503"/>
    <cellStyle name="Примечание 2 60 3 2" xfId="4289"/>
    <cellStyle name="Примечание 2 60 4" xfId="3816"/>
    <cellStyle name="Примечание 2 61" xfId="808"/>
    <cellStyle name="Примечание 2 61 2" xfId="2363"/>
    <cellStyle name="Примечание 2 61 2 2" xfId="4036"/>
    <cellStyle name="Примечание 2 61 3" xfId="3504"/>
    <cellStyle name="Примечание 2 61 3 2" xfId="4290"/>
    <cellStyle name="Примечание 2 61 4" xfId="3819"/>
    <cellStyle name="Примечание 2 62" xfId="818"/>
    <cellStyle name="Примечание 2 62 2" xfId="2364"/>
    <cellStyle name="Примечание 2 62 2 2" xfId="4037"/>
    <cellStyle name="Примечание 2 62 3" xfId="3505"/>
    <cellStyle name="Примечание 2 62 3 2" xfId="4291"/>
    <cellStyle name="Примечание 2 62 4" xfId="3821"/>
    <cellStyle name="Примечание 2 63" xfId="827"/>
    <cellStyle name="Примечание 2 63 2" xfId="2365"/>
    <cellStyle name="Примечание 2 63 2 2" xfId="4038"/>
    <cellStyle name="Примечание 2 63 3" xfId="3506"/>
    <cellStyle name="Примечание 2 63 3 2" xfId="4292"/>
    <cellStyle name="Примечание 2 63 4" xfId="3824"/>
    <cellStyle name="Примечание 2 64" xfId="838"/>
    <cellStyle name="Примечание 2 64 2" xfId="2366"/>
    <cellStyle name="Примечание 2 64 2 2" xfId="4039"/>
    <cellStyle name="Примечание 2 64 3" xfId="3507"/>
    <cellStyle name="Примечание 2 64 3 2" xfId="4293"/>
    <cellStyle name="Примечание 2 64 4" xfId="3826"/>
    <cellStyle name="Примечание 2 65" xfId="842"/>
    <cellStyle name="Примечание 2 65 2" xfId="2367"/>
    <cellStyle name="Примечание 2 65 2 2" xfId="4040"/>
    <cellStyle name="Примечание 2 65 3" xfId="3508"/>
    <cellStyle name="Примечание 2 65 3 2" xfId="4294"/>
    <cellStyle name="Примечание 2 65 4" xfId="3827"/>
    <cellStyle name="Примечание 2 66" xfId="852"/>
    <cellStyle name="Примечание 2 66 2" xfId="2368"/>
    <cellStyle name="Примечание 2 66 2 2" xfId="4041"/>
    <cellStyle name="Примечание 2 66 3" xfId="3509"/>
    <cellStyle name="Примечание 2 66 3 2" xfId="4295"/>
    <cellStyle name="Примечание 2 66 4" xfId="3828"/>
    <cellStyle name="Примечание 2 67" xfId="862"/>
    <cellStyle name="Примечание 2 67 2" xfId="2369"/>
    <cellStyle name="Примечание 2 67 2 2" xfId="4042"/>
    <cellStyle name="Примечание 2 67 3" xfId="3510"/>
    <cellStyle name="Примечание 2 67 3 2" xfId="4296"/>
    <cellStyle name="Примечание 2 67 4" xfId="3831"/>
    <cellStyle name="Примечание 2 68" xfId="872"/>
    <cellStyle name="Примечание 2 68 2" xfId="2370"/>
    <cellStyle name="Примечание 2 68 2 2" xfId="4043"/>
    <cellStyle name="Примечание 2 68 3" xfId="3511"/>
    <cellStyle name="Примечание 2 68 3 2" xfId="4297"/>
    <cellStyle name="Примечание 2 68 4" xfId="3833"/>
    <cellStyle name="Примечание 2 69" xfId="881"/>
    <cellStyle name="Примечание 2 69 2" xfId="2371"/>
    <cellStyle name="Примечание 2 69 2 2" xfId="4044"/>
    <cellStyle name="Примечание 2 69 3" xfId="3512"/>
    <cellStyle name="Примечание 2 69 3 2" xfId="4298"/>
    <cellStyle name="Примечание 2 69 4" xfId="3836"/>
    <cellStyle name="Примечание 2 7" xfId="306"/>
    <cellStyle name="Примечание 2 7 2" xfId="2372"/>
    <cellStyle name="Примечание 2 7 2 2" xfId="4045"/>
    <cellStyle name="Примечание 2 7 3" xfId="3513"/>
    <cellStyle name="Примечание 2 7 3 2" xfId="4299"/>
    <cellStyle name="Примечание 2 7 4" xfId="3712"/>
    <cellStyle name="Примечание 2 70" xfId="892"/>
    <cellStyle name="Примечание 2 70 2" xfId="2373"/>
    <cellStyle name="Примечание 2 70 2 2" xfId="4046"/>
    <cellStyle name="Примечание 2 70 3" xfId="3514"/>
    <cellStyle name="Примечание 2 70 3 2" xfId="4300"/>
    <cellStyle name="Примечание 2 70 4" xfId="3838"/>
    <cellStyle name="Примечание 2 71" xfId="896"/>
    <cellStyle name="Примечание 2 71 2" xfId="2374"/>
    <cellStyle name="Примечание 2 71 2 2" xfId="4047"/>
    <cellStyle name="Примечание 2 71 3" xfId="3515"/>
    <cellStyle name="Примечание 2 71 3 2" xfId="4301"/>
    <cellStyle name="Примечание 2 71 4" xfId="3839"/>
    <cellStyle name="Примечание 2 72" xfId="906"/>
    <cellStyle name="Примечание 2 72 2" xfId="2375"/>
    <cellStyle name="Примечание 2 72 2 2" xfId="4048"/>
    <cellStyle name="Примечание 2 72 3" xfId="3516"/>
    <cellStyle name="Примечание 2 72 3 2" xfId="4302"/>
    <cellStyle name="Примечание 2 72 4" xfId="3840"/>
    <cellStyle name="Примечание 2 73" xfId="916"/>
    <cellStyle name="Примечание 2 73 2" xfId="2376"/>
    <cellStyle name="Примечание 2 73 2 2" xfId="4049"/>
    <cellStyle name="Примечание 2 73 3" xfId="3517"/>
    <cellStyle name="Примечание 2 73 3 2" xfId="4303"/>
    <cellStyle name="Примечание 2 73 4" xfId="3843"/>
    <cellStyle name="Примечание 2 74" xfId="926"/>
    <cellStyle name="Примечание 2 74 2" xfId="2377"/>
    <cellStyle name="Примечание 2 74 2 2" xfId="4050"/>
    <cellStyle name="Примечание 2 74 3" xfId="3518"/>
    <cellStyle name="Примечание 2 74 3 2" xfId="4304"/>
    <cellStyle name="Примечание 2 74 4" xfId="3845"/>
    <cellStyle name="Примечание 2 75" xfId="935"/>
    <cellStyle name="Примечание 2 75 2" xfId="2378"/>
    <cellStyle name="Примечание 2 75 2 2" xfId="4051"/>
    <cellStyle name="Примечание 2 75 3" xfId="3519"/>
    <cellStyle name="Примечание 2 75 3 2" xfId="4305"/>
    <cellStyle name="Примечание 2 75 4" xfId="3848"/>
    <cellStyle name="Примечание 2 76" xfId="946"/>
    <cellStyle name="Примечание 2 76 2" xfId="2379"/>
    <cellStyle name="Примечание 2 76 2 2" xfId="4052"/>
    <cellStyle name="Примечание 2 76 3" xfId="3520"/>
    <cellStyle name="Примечание 2 76 3 2" xfId="4306"/>
    <cellStyle name="Примечание 2 76 4" xfId="3850"/>
    <cellStyle name="Примечание 2 77" xfId="950"/>
    <cellStyle name="Примечание 2 77 2" xfId="2380"/>
    <cellStyle name="Примечание 2 77 2 2" xfId="4053"/>
    <cellStyle name="Примечание 2 77 3" xfId="3521"/>
    <cellStyle name="Примечание 2 77 3 2" xfId="4307"/>
    <cellStyle name="Примечание 2 77 4" xfId="3851"/>
    <cellStyle name="Примечание 2 78" xfId="960"/>
    <cellStyle name="Примечание 2 78 2" xfId="2381"/>
    <cellStyle name="Примечание 2 78 2 2" xfId="4054"/>
    <cellStyle name="Примечание 2 78 3" xfId="3522"/>
    <cellStyle name="Примечание 2 78 3 2" xfId="4308"/>
    <cellStyle name="Примечание 2 78 4" xfId="3852"/>
    <cellStyle name="Примечание 2 79" xfId="970"/>
    <cellStyle name="Примечание 2 79 2" xfId="2382"/>
    <cellStyle name="Примечание 2 79 2 2" xfId="4055"/>
    <cellStyle name="Примечание 2 79 3" xfId="3523"/>
    <cellStyle name="Примечание 2 79 3 2" xfId="4309"/>
    <cellStyle name="Примечание 2 79 4" xfId="3855"/>
    <cellStyle name="Примечание 2 8" xfId="316"/>
    <cellStyle name="Примечание 2 8 2" xfId="2383"/>
    <cellStyle name="Примечание 2 8 2 2" xfId="4056"/>
    <cellStyle name="Примечание 2 8 3" xfId="3524"/>
    <cellStyle name="Примечание 2 8 3 2" xfId="4310"/>
    <cellStyle name="Примечание 2 8 4" xfId="3714"/>
    <cellStyle name="Примечание 2 80" xfId="980"/>
    <cellStyle name="Примечание 2 80 2" xfId="2384"/>
    <cellStyle name="Примечание 2 80 2 2" xfId="4057"/>
    <cellStyle name="Примечание 2 80 3" xfId="3525"/>
    <cellStyle name="Примечание 2 80 3 2" xfId="4311"/>
    <cellStyle name="Примечание 2 80 4" xfId="3857"/>
    <cellStyle name="Примечание 2 81" xfId="989"/>
    <cellStyle name="Примечание 2 81 2" xfId="2385"/>
    <cellStyle name="Примечание 2 81 2 2" xfId="4058"/>
    <cellStyle name="Примечание 2 81 3" xfId="3526"/>
    <cellStyle name="Примечание 2 81 3 2" xfId="4312"/>
    <cellStyle name="Примечание 2 81 4" xfId="3860"/>
    <cellStyle name="Примечание 2 82" xfId="1000"/>
    <cellStyle name="Примечание 2 82 2" xfId="2386"/>
    <cellStyle name="Примечание 2 82 2 2" xfId="4059"/>
    <cellStyle name="Примечание 2 82 3" xfId="3527"/>
    <cellStyle name="Примечание 2 82 3 2" xfId="4313"/>
    <cellStyle name="Примечание 2 82 4" xfId="3862"/>
    <cellStyle name="Примечание 2 83" xfId="1004"/>
    <cellStyle name="Примечание 2 83 2" xfId="2387"/>
    <cellStyle name="Примечание 2 83 2 2" xfId="4060"/>
    <cellStyle name="Примечание 2 83 3" xfId="3528"/>
    <cellStyle name="Примечание 2 83 3 2" xfId="4314"/>
    <cellStyle name="Примечание 2 83 4" xfId="3863"/>
    <cellStyle name="Примечание 2 84" xfId="1014"/>
    <cellStyle name="Примечание 2 84 2" xfId="2388"/>
    <cellStyle name="Примечание 2 84 2 2" xfId="4061"/>
    <cellStyle name="Примечание 2 84 3" xfId="3529"/>
    <cellStyle name="Примечание 2 84 3 2" xfId="4315"/>
    <cellStyle name="Примечание 2 84 4" xfId="3864"/>
    <cellStyle name="Примечание 2 85" xfId="1024"/>
    <cellStyle name="Примечание 2 85 2" xfId="2389"/>
    <cellStyle name="Примечание 2 85 2 2" xfId="4062"/>
    <cellStyle name="Примечание 2 85 3" xfId="3530"/>
    <cellStyle name="Примечание 2 85 3 2" xfId="4316"/>
    <cellStyle name="Примечание 2 85 4" xfId="3867"/>
    <cellStyle name="Примечание 2 86" xfId="1034"/>
    <cellStyle name="Примечание 2 86 2" xfId="2390"/>
    <cellStyle name="Примечание 2 86 2 2" xfId="4063"/>
    <cellStyle name="Примечание 2 86 3" xfId="3531"/>
    <cellStyle name="Примечание 2 86 3 2" xfId="4317"/>
    <cellStyle name="Примечание 2 86 4" xfId="3869"/>
    <cellStyle name="Примечание 2 87" xfId="1043"/>
    <cellStyle name="Примечание 2 87 2" xfId="2391"/>
    <cellStyle name="Примечание 2 87 2 2" xfId="4064"/>
    <cellStyle name="Примечание 2 87 3" xfId="3532"/>
    <cellStyle name="Примечание 2 87 3 2" xfId="4318"/>
    <cellStyle name="Примечание 2 87 4" xfId="3872"/>
    <cellStyle name="Примечание 2 88" xfId="1054"/>
    <cellStyle name="Примечание 2 88 2" xfId="2392"/>
    <cellStyle name="Примечание 2 88 2 2" xfId="4065"/>
    <cellStyle name="Примечание 2 88 3" xfId="3533"/>
    <cellStyle name="Примечание 2 88 3 2" xfId="4319"/>
    <cellStyle name="Примечание 2 88 4" xfId="3874"/>
    <cellStyle name="Примечание 2 89" xfId="1058"/>
    <cellStyle name="Примечание 2 89 2" xfId="2393"/>
    <cellStyle name="Примечание 2 89 2 2" xfId="4066"/>
    <cellStyle name="Примечание 2 89 3" xfId="3534"/>
    <cellStyle name="Примечание 2 89 3 2" xfId="4320"/>
    <cellStyle name="Примечание 2 89 4" xfId="3875"/>
    <cellStyle name="Примечание 2 9" xfId="251"/>
    <cellStyle name="Примечание 2 9 2" xfId="2394"/>
    <cellStyle name="Примечание 2 9 2 2" xfId="4067"/>
    <cellStyle name="Примечание 2 9 3" xfId="3535"/>
    <cellStyle name="Примечание 2 9 3 2" xfId="4321"/>
    <cellStyle name="Примечание 2 9 4" xfId="3697"/>
    <cellStyle name="Примечание 2 90" xfId="1068"/>
    <cellStyle name="Примечание 2 90 2" xfId="2395"/>
    <cellStyle name="Примечание 2 90 2 2" xfId="4068"/>
    <cellStyle name="Примечание 2 90 3" xfId="3536"/>
    <cellStyle name="Примечание 2 90 3 2" xfId="4322"/>
    <cellStyle name="Примечание 2 90 4" xfId="3876"/>
    <cellStyle name="Примечание 2 91" xfId="1078"/>
    <cellStyle name="Примечание 2 91 2" xfId="2396"/>
    <cellStyle name="Примечание 2 91 2 2" xfId="4069"/>
    <cellStyle name="Примечание 2 91 3" xfId="3537"/>
    <cellStyle name="Примечание 2 91 3 2" xfId="4323"/>
    <cellStyle name="Примечание 2 91 4" xfId="3879"/>
    <cellStyle name="Примечание 2 92" xfId="1088"/>
    <cellStyle name="Примечание 2 92 2" xfId="2397"/>
    <cellStyle name="Примечание 2 92 2 2" xfId="4070"/>
    <cellStyle name="Примечание 2 92 3" xfId="3538"/>
    <cellStyle name="Примечание 2 92 3 2" xfId="4324"/>
    <cellStyle name="Примечание 2 92 4" xfId="3881"/>
    <cellStyle name="Примечание 2 93" xfId="1097"/>
    <cellStyle name="Примечание 2 93 2" xfId="2398"/>
    <cellStyle name="Примечание 2 93 2 2" xfId="4071"/>
    <cellStyle name="Примечание 2 93 3" xfId="3539"/>
    <cellStyle name="Примечание 2 93 3 2" xfId="4325"/>
    <cellStyle name="Примечание 2 93 4" xfId="3884"/>
    <cellStyle name="Примечание 2 94" xfId="1108"/>
    <cellStyle name="Примечание 2 94 2" xfId="2399"/>
    <cellStyle name="Примечание 2 94 2 2" xfId="4072"/>
    <cellStyle name="Примечание 2 94 3" xfId="3540"/>
    <cellStyle name="Примечание 2 94 3 2" xfId="4326"/>
    <cellStyle name="Примечание 2 94 4" xfId="3886"/>
    <cellStyle name="Примечание 2 95" xfId="1111"/>
    <cellStyle name="Примечание 2 95 2" xfId="2400"/>
    <cellStyle name="Примечание 2 95 2 2" xfId="4073"/>
    <cellStyle name="Примечание 2 95 3" xfId="3541"/>
    <cellStyle name="Примечание 2 95 3 2" xfId="4327"/>
    <cellStyle name="Примечание 2 95 4" xfId="3887"/>
    <cellStyle name="Примечание 2 96" xfId="1121"/>
    <cellStyle name="Примечание 2 96 2" xfId="2401"/>
    <cellStyle name="Примечание 2 96 2 2" xfId="4074"/>
    <cellStyle name="Примечание 2 96 3" xfId="3542"/>
    <cellStyle name="Примечание 2 96 3 2" xfId="4328"/>
    <cellStyle name="Примечание 2 96 4" xfId="3888"/>
    <cellStyle name="Примечание 2 97" xfId="1131"/>
    <cellStyle name="Примечание 2 97 2" xfId="2402"/>
    <cellStyle name="Примечание 2 97 2 2" xfId="4075"/>
    <cellStyle name="Примечание 2 97 3" xfId="3543"/>
    <cellStyle name="Примечание 2 97 3 2" xfId="4329"/>
    <cellStyle name="Примечание 2 97 4" xfId="3891"/>
    <cellStyle name="Примечание 2 98" xfId="1141"/>
    <cellStyle name="Примечание 2 98 2" xfId="2403"/>
    <cellStyle name="Примечание 2 98 2 2" xfId="4076"/>
    <cellStyle name="Примечание 2 98 3" xfId="3544"/>
    <cellStyle name="Примечание 2 98 3 2" xfId="4330"/>
    <cellStyle name="Примечание 2 98 4" xfId="3894"/>
    <cellStyle name="Примечание 2 99" xfId="1149"/>
    <cellStyle name="Примечание 2 99 2" xfId="2404"/>
    <cellStyle name="Примечание 2 99 2 2" xfId="4077"/>
    <cellStyle name="Примечание 2 99 3" xfId="3545"/>
    <cellStyle name="Примечание 2 99 3 2" xfId="4331"/>
    <cellStyle name="Примечание 2 99 4" xfId="3897"/>
    <cellStyle name="Примечание 3" xfId="103"/>
    <cellStyle name="Примечание 3 10" xfId="327"/>
    <cellStyle name="Примечание 3 10 2" xfId="2406"/>
    <cellStyle name="Примечание 3 10 2 2" xfId="4079"/>
    <cellStyle name="Примечание 3 10 3" xfId="3546"/>
    <cellStyle name="Примечание 3 10 3 2" xfId="4332"/>
    <cellStyle name="Примечание 3 10 4" xfId="3716"/>
    <cellStyle name="Примечание 3 100" xfId="1124"/>
    <cellStyle name="Примечание 3 100 2" xfId="2407"/>
    <cellStyle name="Примечание 3 100 2 2" xfId="4080"/>
    <cellStyle name="Примечание 3 100 3" xfId="3547"/>
    <cellStyle name="Примечание 3 100 3 2" xfId="4333"/>
    <cellStyle name="Примечание 3 100 4" xfId="3889"/>
    <cellStyle name="Примечание 3 101" xfId="1035"/>
    <cellStyle name="Примечание 3 101 2" xfId="2408"/>
    <cellStyle name="Примечание 3 101 2 2" xfId="4081"/>
    <cellStyle name="Примечание 3 101 3" xfId="3548"/>
    <cellStyle name="Примечание 3 101 3 2" xfId="4334"/>
    <cellStyle name="Примечание 3 101 4" xfId="3870"/>
    <cellStyle name="Примечание 3 102" xfId="1144"/>
    <cellStyle name="Примечание 3 102 2" xfId="2409"/>
    <cellStyle name="Примечание 3 102 2 2" xfId="4082"/>
    <cellStyle name="Примечание 3 102 3" xfId="3549"/>
    <cellStyle name="Примечание 3 102 3 2" xfId="4335"/>
    <cellStyle name="Примечание 3 102 4" xfId="3896"/>
    <cellStyle name="Примечание 3 103" xfId="1153"/>
    <cellStyle name="Примечание 3 103 2" xfId="2410"/>
    <cellStyle name="Примечание 3 103 2 2" xfId="4083"/>
    <cellStyle name="Примечание 3 103 3" xfId="3550"/>
    <cellStyle name="Примечание 3 103 3 2" xfId="4336"/>
    <cellStyle name="Примечание 3 103 4" xfId="3898"/>
    <cellStyle name="Примечание 3 104" xfId="1027"/>
    <cellStyle name="Примечание 3 104 2" xfId="2411"/>
    <cellStyle name="Примечание 3 104 2 2" xfId="4084"/>
    <cellStyle name="Примечание 3 104 3" xfId="3551"/>
    <cellStyle name="Примечание 3 104 3 2" xfId="4337"/>
    <cellStyle name="Примечание 3 104 4" xfId="3868"/>
    <cellStyle name="Примечание 3 105" xfId="1182"/>
    <cellStyle name="Примечание 3 105 2" xfId="2412"/>
    <cellStyle name="Примечание 3 105 2 2" xfId="4085"/>
    <cellStyle name="Примечание 3 105 3" xfId="3552"/>
    <cellStyle name="Примечание 3 105 3 2" xfId="4338"/>
    <cellStyle name="Примечание 3 105 4" xfId="3903"/>
    <cellStyle name="Примечание 3 106" xfId="1176"/>
    <cellStyle name="Примечание 3 106 2" xfId="2413"/>
    <cellStyle name="Примечание 3 106 2 2" xfId="4086"/>
    <cellStyle name="Примечание 3 106 3" xfId="3553"/>
    <cellStyle name="Примечание 3 106 3 2" xfId="4339"/>
    <cellStyle name="Примечание 3 106 4" xfId="3902"/>
    <cellStyle name="Примечание 3 107" xfId="1089"/>
    <cellStyle name="Примечание 3 107 2" xfId="2414"/>
    <cellStyle name="Примечание 3 107 2 2" xfId="4087"/>
    <cellStyle name="Примечание 3 107 3" xfId="3554"/>
    <cellStyle name="Примечание 3 107 3 2" xfId="4340"/>
    <cellStyle name="Примечание 3 107 4" xfId="3882"/>
    <cellStyle name="Примечание 3 108" xfId="1192"/>
    <cellStyle name="Примечание 3 108 2" xfId="2415"/>
    <cellStyle name="Примечание 3 108 2 2" xfId="4088"/>
    <cellStyle name="Примечание 3 108 3" xfId="3555"/>
    <cellStyle name="Примечание 3 108 3 2" xfId="4341"/>
    <cellStyle name="Примечание 3 108 4" xfId="3906"/>
    <cellStyle name="Примечание 3 109" xfId="1200"/>
    <cellStyle name="Примечание 3 109 2" xfId="2416"/>
    <cellStyle name="Примечание 3 109 2 2" xfId="4089"/>
    <cellStyle name="Примечание 3 109 3" xfId="3556"/>
    <cellStyle name="Примечание 3 109 3 2" xfId="4342"/>
    <cellStyle name="Примечание 3 109 4" xfId="3908"/>
    <cellStyle name="Примечание 3 11" xfId="254"/>
    <cellStyle name="Примечание 3 11 2" xfId="2417"/>
    <cellStyle name="Примечание 3 11 2 2" xfId="4090"/>
    <cellStyle name="Примечание 3 11 3" xfId="3557"/>
    <cellStyle name="Примечание 3 11 3 2" xfId="4343"/>
    <cellStyle name="Примечание 3 11 4" xfId="3698"/>
    <cellStyle name="Примечание 3 110" xfId="1081"/>
    <cellStyle name="Примечание 3 110 2" xfId="2418"/>
    <cellStyle name="Примечание 3 110 2 2" xfId="4091"/>
    <cellStyle name="Примечание 3 110 3" xfId="3558"/>
    <cellStyle name="Примечание 3 110 3 2" xfId="4344"/>
    <cellStyle name="Примечание 3 110 4" xfId="3880"/>
    <cellStyle name="Примечание 3 111" xfId="1225"/>
    <cellStyle name="Примечание 3 111 2" xfId="2419"/>
    <cellStyle name="Примечание 3 111 2 2" xfId="4092"/>
    <cellStyle name="Примечание 3 111 3" xfId="3559"/>
    <cellStyle name="Примечание 3 111 3 2" xfId="4345"/>
    <cellStyle name="Примечание 3 111 4" xfId="3914"/>
    <cellStyle name="Примечание 3 112" xfId="1219"/>
    <cellStyle name="Примечание 3 112 2" xfId="2420"/>
    <cellStyle name="Примечание 3 112 2 2" xfId="4093"/>
    <cellStyle name="Примечание 3 112 3" xfId="3560"/>
    <cellStyle name="Примечание 3 112 3 2" xfId="4346"/>
    <cellStyle name="Примечание 3 112 4" xfId="3913"/>
    <cellStyle name="Примечание 3 113" xfId="1142"/>
    <cellStyle name="Примечание 3 113 2" xfId="2421"/>
    <cellStyle name="Примечание 3 113 2 2" xfId="4094"/>
    <cellStyle name="Примечание 3 113 3" xfId="3561"/>
    <cellStyle name="Примечание 3 113 3 2" xfId="4347"/>
    <cellStyle name="Примечание 3 113 4" xfId="3895"/>
    <cellStyle name="Примечание 3 114" xfId="1234"/>
    <cellStyle name="Примечание 3 114 2" xfId="2422"/>
    <cellStyle name="Примечание 3 114 2 2" xfId="4095"/>
    <cellStyle name="Примечание 3 114 3" xfId="3562"/>
    <cellStyle name="Примечание 3 114 3 2" xfId="4348"/>
    <cellStyle name="Примечание 3 114 4" xfId="3918"/>
    <cellStyle name="Примечание 3 115" xfId="1241"/>
    <cellStyle name="Примечание 3 115 2" xfId="2423"/>
    <cellStyle name="Примечание 3 115 2 2" xfId="4096"/>
    <cellStyle name="Примечание 3 115 3" xfId="3563"/>
    <cellStyle name="Примечание 3 115 3 2" xfId="4349"/>
    <cellStyle name="Примечание 3 115 4" xfId="3920"/>
    <cellStyle name="Примечание 3 116" xfId="1134"/>
    <cellStyle name="Примечание 3 116 2" xfId="2424"/>
    <cellStyle name="Примечание 3 116 2 2" xfId="4097"/>
    <cellStyle name="Примечание 3 116 3" xfId="3564"/>
    <cellStyle name="Примечание 3 116 3 2" xfId="4350"/>
    <cellStyle name="Примечание 3 116 4" xfId="3892"/>
    <cellStyle name="Примечание 3 117" xfId="1263"/>
    <cellStyle name="Примечание 3 117 2" xfId="2425"/>
    <cellStyle name="Примечание 3 117 2 2" xfId="4098"/>
    <cellStyle name="Примечание 3 117 3" xfId="3565"/>
    <cellStyle name="Примечание 3 117 3 2" xfId="4351"/>
    <cellStyle name="Примечание 3 117 4" xfId="3926"/>
    <cellStyle name="Примечание 3 118" xfId="1258"/>
    <cellStyle name="Примечание 3 118 2" xfId="2426"/>
    <cellStyle name="Примечание 3 118 2 2" xfId="4099"/>
    <cellStyle name="Примечание 3 118 3" xfId="3566"/>
    <cellStyle name="Примечание 3 118 3 2" xfId="4352"/>
    <cellStyle name="Примечание 3 118 4" xfId="3925"/>
    <cellStyle name="Примечание 3 119" xfId="1135"/>
    <cellStyle name="Примечание 3 119 2" xfId="2427"/>
    <cellStyle name="Примечание 3 119 2 2" xfId="4100"/>
    <cellStyle name="Примечание 3 119 3" xfId="3567"/>
    <cellStyle name="Примечание 3 119 3 2" xfId="4353"/>
    <cellStyle name="Примечание 3 119 4" xfId="3893"/>
    <cellStyle name="Примечание 3 12" xfId="347"/>
    <cellStyle name="Примечание 3 12 2" xfId="2428"/>
    <cellStyle name="Примечание 3 12 2 2" xfId="4101"/>
    <cellStyle name="Примечание 3 12 3" xfId="3568"/>
    <cellStyle name="Примечание 3 12 3 2" xfId="4354"/>
    <cellStyle name="Примечание 3 12 4" xfId="3720"/>
    <cellStyle name="Примечание 3 120" xfId="1277"/>
    <cellStyle name="Примечание 3 120 2" xfId="2429"/>
    <cellStyle name="Примечание 3 120 2 2" xfId="4102"/>
    <cellStyle name="Примечание 3 120 3" xfId="3569"/>
    <cellStyle name="Примечание 3 120 3 2" xfId="4355"/>
    <cellStyle name="Примечание 3 120 4" xfId="3934"/>
    <cellStyle name="Примечание 3 121" xfId="1271"/>
    <cellStyle name="Примечание 3 121 2" xfId="2430"/>
    <cellStyle name="Примечание 3 121 2 2" xfId="4103"/>
    <cellStyle name="Примечание 3 121 3" xfId="3570"/>
    <cellStyle name="Примечание 3 121 3 2" xfId="4356"/>
    <cellStyle name="Примечание 3 121 4" xfId="3931"/>
    <cellStyle name="Примечание 3 122" xfId="1204"/>
    <cellStyle name="Примечание 3 122 2" xfId="2431"/>
    <cellStyle name="Примечание 3 122 2 2" xfId="4104"/>
    <cellStyle name="Примечание 3 122 3" xfId="3571"/>
    <cellStyle name="Примечание 3 122 3 2" xfId="4357"/>
    <cellStyle name="Примечание 3 122 4" xfId="3909"/>
    <cellStyle name="Примечание 3 123" xfId="1318"/>
    <cellStyle name="Примечание 3 123 2" xfId="2432"/>
    <cellStyle name="Примечание 3 123 2 2" xfId="4105"/>
    <cellStyle name="Примечание 3 123 3" xfId="3572"/>
    <cellStyle name="Примечание 3 123 3 2" xfId="4358"/>
    <cellStyle name="Примечание 3 123 4" xfId="3941"/>
    <cellStyle name="Примечание 3 124" xfId="1285"/>
    <cellStyle name="Примечание 3 124 2" xfId="2433"/>
    <cellStyle name="Примечание 3 124 2 2" xfId="4106"/>
    <cellStyle name="Примечание 3 124 3" xfId="3573"/>
    <cellStyle name="Примечание 3 124 3 2" xfId="4359"/>
    <cellStyle name="Примечание 3 124 4" xfId="3937"/>
    <cellStyle name="Примечание 3 125" xfId="1316"/>
    <cellStyle name="Примечание 3 125 2" xfId="2434"/>
    <cellStyle name="Примечание 3 125 2 2" xfId="4107"/>
    <cellStyle name="Примечание 3 125 3" xfId="3574"/>
    <cellStyle name="Примечание 3 125 3 2" xfId="4360"/>
    <cellStyle name="Примечание 3 125 4" xfId="3939"/>
    <cellStyle name="Примечание 3 126" xfId="1286"/>
    <cellStyle name="Примечание 3 126 2" xfId="2435"/>
    <cellStyle name="Примечание 3 126 2 2" xfId="4108"/>
    <cellStyle name="Примечание 3 126 3" xfId="3575"/>
    <cellStyle name="Примечание 3 126 3 2" xfId="4361"/>
    <cellStyle name="Примечание 3 126 4" xfId="3938"/>
    <cellStyle name="Примечание 3 127" xfId="1323"/>
    <cellStyle name="Примечание 3 127 2" xfId="2436"/>
    <cellStyle name="Примечание 3 127 2 2" xfId="4109"/>
    <cellStyle name="Примечание 3 127 3" xfId="3943"/>
    <cellStyle name="Примечание 3 128" xfId="2405"/>
    <cellStyle name="Примечание 3 128 2" xfId="4078"/>
    <cellStyle name="Примечание 3 129" xfId="3673"/>
    <cellStyle name="Примечание 3 129 2" xfId="4458"/>
    <cellStyle name="Примечание 3 13" xfId="339"/>
    <cellStyle name="Примечание 3 13 2" xfId="2437"/>
    <cellStyle name="Примечание 3 13 2 2" xfId="4110"/>
    <cellStyle name="Примечание 3 13 3" xfId="3576"/>
    <cellStyle name="Примечание 3 13 3 2" xfId="4362"/>
    <cellStyle name="Примечание 3 13 4" xfId="3719"/>
    <cellStyle name="Примечание 3 130" xfId="3689"/>
    <cellStyle name="Примечание 3 130 2" xfId="4459"/>
    <cellStyle name="Примечание 3 131" xfId="173"/>
    <cellStyle name="Примечание 3 132" xfId="3691"/>
    <cellStyle name="Примечание 3 133" xfId="4469"/>
    <cellStyle name="Примечание 3 134" xfId="4471"/>
    <cellStyle name="Примечание 3 135" xfId="4506"/>
    <cellStyle name="Примечание 3 136" xfId="4508"/>
    <cellStyle name="Примечание 3 137" xfId="4474"/>
    <cellStyle name="Примечание 3 138" xfId="152"/>
    <cellStyle name="Примечание 3 14" xfId="336"/>
    <cellStyle name="Примечание 3 14 2" xfId="2438"/>
    <cellStyle name="Примечание 3 14 2 2" xfId="4111"/>
    <cellStyle name="Примечание 3 14 3" xfId="3577"/>
    <cellStyle name="Примечание 3 14 3 2" xfId="4363"/>
    <cellStyle name="Примечание 3 14 4" xfId="3718"/>
    <cellStyle name="Примечание 3 15" xfId="386"/>
    <cellStyle name="Примечание 3 15 2" xfId="2439"/>
    <cellStyle name="Примечание 3 15 2 2" xfId="4112"/>
    <cellStyle name="Примечание 3 15 3" xfId="3578"/>
    <cellStyle name="Примечание 3 15 3 2" xfId="4364"/>
    <cellStyle name="Примечание 3 15 4" xfId="3728"/>
    <cellStyle name="Примечание 3 16" xfId="395"/>
    <cellStyle name="Примечание 3 16 2" xfId="2440"/>
    <cellStyle name="Примечание 3 16 2 2" xfId="4113"/>
    <cellStyle name="Примечание 3 16 3" xfId="3579"/>
    <cellStyle name="Примечание 3 16 3 2" xfId="4365"/>
    <cellStyle name="Примечание 3 16 4" xfId="3729"/>
    <cellStyle name="Примечание 3 17" xfId="363"/>
    <cellStyle name="Примечание 3 17 2" xfId="2441"/>
    <cellStyle name="Примечание 3 17 2 2" xfId="4114"/>
    <cellStyle name="Примечание 3 17 3" xfId="3580"/>
    <cellStyle name="Примечание 3 17 3 2" xfId="4366"/>
    <cellStyle name="Примечание 3 17 4" xfId="3722"/>
    <cellStyle name="Примечание 3 18" xfId="385"/>
    <cellStyle name="Примечание 3 18 2" xfId="2442"/>
    <cellStyle name="Примечание 3 18 2 2" xfId="4115"/>
    <cellStyle name="Примечание 3 18 3" xfId="3581"/>
    <cellStyle name="Примечание 3 18 3 2" xfId="4367"/>
    <cellStyle name="Примечание 3 18 4" xfId="3727"/>
    <cellStyle name="Примечание 3 19" xfId="323"/>
    <cellStyle name="Примечание 3 19 2" xfId="2443"/>
    <cellStyle name="Примечание 3 19 2 2" xfId="4116"/>
    <cellStyle name="Примечание 3 19 3" xfId="3582"/>
    <cellStyle name="Примечание 3 19 3 2" xfId="4368"/>
    <cellStyle name="Примечание 3 19 4" xfId="3715"/>
    <cellStyle name="Примечание 3 2" xfId="130"/>
    <cellStyle name="Примечание 3 2 2" xfId="1334"/>
    <cellStyle name="Примечание 3 2 2 2" xfId="2445"/>
    <cellStyle name="Примечание 3 2 2 2 2" xfId="4118"/>
    <cellStyle name="Примечание 3 2 2 3" xfId="3583"/>
    <cellStyle name="Примечание 3 2 2 3 2" xfId="4369"/>
    <cellStyle name="Примечание 3 2 2 4" xfId="3945"/>
    <cellStyle name="Примечание 3 2 3" xfId="1336"/>
    <cellStyle name="Примечание 3 2 3 2" xfId="2446"/>
    <cellStyle name="Примечание 3 2 3 2 2" xfId="4119"/>
    <cellStyle name="Примечание 3 2 3 3" xfId="3947"/>
    <cellStyle name="Примечание 3 2 4" xfId="2444"/>
    <cellStyle name="Примечание 3 2 4 2" xfId="4117"/>
    <cellStyle name="Примечание 3 2 5" xfId="3701"/>
    <cellStyle name="Примечание 3 2 6" xfId="260"/>
    <cellStyle name="Примечание 3 20" xfId="435"/>
    <cellStyle name="Примечание 3 20 2" xfId="2447"/>
    <cellStyle name="Примечание 3 20 2 2" xfId="4120"/>
    <cellStyle name="Примечание 3 20 3" xfId="3584"/>
    <cellStyle name="Примечание 3 20 3 2" xfId="4370"/>
    <cellStyle name="Примечание 3 20 4" xfId="3738"/>
    <cellStyle name="Примечание 3 21" xfId="419"/>
    <cellStyle name="Примечание 3 21 2" xfId="2448"/>
    <cellStyle name="Примечание 3 21 2 2" xfId="4121"/>
    <cellStyle name="Примечание 3 21 3" xfId="3585"/>
    <cellStyle name="Примечание 3 21 3 2" xfId="4371"/>
    <cellStyle name="Примечание 3 21 4" xfId="3735"/>
    <cellStyle name="Примечание 3 22" xfId="303"/>
    <cellStyle name="Примечание 3 22 2" xfId="2449"/>
    <cellStyle name="Примечание 3 22 2 2" xfId="4122"/>
    <cellStyle name="Примечание 3 22 3" xfId="3586"/>
    <cellStyle name="Примечание 3 22 3 2" xfId="4372"/>
    <cellStyle name="Примечание 3 22 4" xfId="3711"/>
    <cellStyle name="Примечание 3 23" xfId="329"/>
    <cellStyle name="Примечание 3 23 2" xfId="2450"/>
    <cellStyle name="Примечание 3 23 2 2" xfId="4123"/>
    <cellStyle name="Примечание 3 23 3" xfId="3587"/>
    <cellStyle name="Примечание 3 23 3 2" xfId="4373"/>
    <cellStyle name="Примечание 3 23 4" xfId="3717"/>
    <cellStyle name="Примечание 3 24" xfId="465"/>
    <cellStyle name="Примечание 3 24 2" xfId="2451"/>
    <cellStyle name="Примечание 3 24 2 2" xfId="4124"/>
    <cellStyle name="Примечание 3 24 3" xfId="3588"/>
    <cellStyle name="Примечание 3 24 3 2" xfId="4374"/>
    <cellStyle name="Примечание 3 24 4" xfId="3743"/>
    <cellStyle name="Примечание 3 25" xfId="458"/>
    <cellStyle name="Примечание 3 25 2" xfId="2452"/>
    <cellStyle name="Примечание 3 25 2 2" xfId="4125"/>
    <cellStyle name="Примечание 3 25 3" xfId="3589"/>
    <cellStyle name="Примечание 3 25 3 2" xfId="4375"/>
    <cellStyle name="Примечание 3 25 4" xfId="3742"/>
    <cellStyle name="Примечание 3 26" xfId="455"/>
    <cellStyle name="Примечание 3 26 2" xfId="2453"/>
    <cellStyle name="Примечание 3 26 2 2" xfId="4126"/>
    <cellStyle name="Примечание 3 26 3" xfId="3590"/>
    <cellStyle name="Примечание 3 26 3 2" xfId="4376"/>
    <cellStyle name="Примечание 3 26 4" xfId="3741"/>
    <cellStyle name="Примечание 3 27" xfId="483"/>
    <cellStyle name="Примечание 3 27 2" xfId="2454"/>
    <cellStyle name="Примечание 3 27 2 2" xfId="4127"/>
    <cellStyle name="Примечание 3 27 3" xfId="3591"/>
    <cellStyle name="Примечание 3 27 3 2" xfId="4377"/>
    <cellStyle name="Примечание 3 27 4" xfId="3746"/>
    <cellStyle name="Примечание 3 28" xfId="477"/>
    <cellStyle name="Примечание 3 28 2" xfId="2455"/>
    <cellStyle name="Примечание 3 28 2 2" xfId="4128"/>
    <cellStyle name="Примечание 3 28 3" xfId="3592"/>
    <cellStyle name="Примечание 3 28 3 2" xfId="4378"/>
    <cellStyle name="Примечание 3 28 4" xfId="3745"/>
    <cellStyle name="Примечание 3 29" xfId="415"/>
    <cellStyle name="Примечание 3 29 2" xfId="2456"/>
    <cellStyle name="Примечание 3 29 2 2" xfId="4129"/>
    <cellStyle name="Примечание 3 29 3" xfId="3593"/>
    <cellStyle name="Примечание 3 29 3 2" xfId="4379"/>
    <cellStyle name="Примечание 3 29 4" xfId="3733"/>
    <cellStyle name="Примечание 3 3" xfId="149"/>
    <cellStyle name="Примечание 3 3 2" xfId="2457"/>
    <cellStyle name="Примечание 3 3 2 2" xfId="4130"/>
    <cellStyle name="Примечание 3 3 3" xfId="3594"/>
    <cellStyle name="Примечание 3 3 3 2" xfId="4380"/>
    <cellStyle name="Примечание 3 3 4" xfId="3694"/>
    <cellStyle name="Примечание 3 3 5" xfId="191"/>
    <cellStyle name="Примечание 3 30" xfId="497"/>
    <cellStyle name="Примечание 3 30 2" xfId="2458"/>
    <cellStyle name="Примечание 3 30 2 2" xfId="4131"/>
    <cellStyle name="Примечание 3 30 3" xfId="3595"/>
    <cellStyle name="Примечание 3 30 3 2" xfId="4381"/>
    <cellStyle name="Примечание 3 30 4" xfId="3751"/>
    <cellStyle name="Примечание 3 31" xfId="507"/>
    <cellStyle name="Примечание 3 31 2" xfId="2459"/>
    <cellStyle name="Примечание 3 31 2 2" xfId="4132"/>
    <cellStyle name="Примечание 3 31 3" xfId="3596"/>
    <cellStyle name="Примечание 3 31 3 2" xfId="4382"/>
    <cellStyle name="Примечание 3 31 4" xfId="3753"/>
    <cellStyle name="Примечание 3 32" xfId="436"/>
    <cellStyle name="Примечание 3 32 2" xfId="2460"/>
    <cellStyle name="Примечание 3 32 2 2" xfId="4133"/>
    <cellStyle name="Примечание 3 32 3" xfId="3597"/>
    <cellStyle name="Примечание 3 32 3 2" xfId="4383"/>
    <cellStyle name="Примечание 3 32 4" xfId="3739"/>
    <cellStyle name="Примечание 3 33" xfId="537"/>
    <cellStyle name="Примечание 3 33 2" xfId="2461"/>
    <cellStyle name="Примечание 3 33 2 2" xfId="4134"/>
    <cellStyle name="Примечание 3 33 3" xfId="3598"/>
    <cellStyle name="Примечание 3 33 3 2" xfId="4384"/>
    <cellStyle name="Примечание 3 33 4" xfId="3758"/>
    <cellStyle name="Примечание 3 34" xfId="531"/>
    <cellStyle name="Примечание 3 34 2" xfId="2462"/>
    <cellStyle name="Примечание 3 34 2 2" xfId="4135"/>
    <cellStyle name="Примечание 3 34 3" xfId="3599"/>
    <cellStyle name="Примечание 3 34 3 2" xfId="4385"/>
    <cellStyle name="Примечание 3 34 4" xfId="3757"/>
    <cellStyle name="Примечание 3 35" xfId="425"/>
    <cellStyle name="Примечание 3 35 2" xfId="2463"/>
    <cellStyle name="Примечание 3 35 2 2" xfId="4136"/>
    <cellStyle name="Примечание 3 35 3" xfId="3600"/>
    <cellStyle name="Примечание 3 35 3 2" xfId="4386"/>
    <cellStyle name="Примечание 3 35 4" xfId="3736"/>
    <cellStyle name="Примечание 3 36" xfId="551"/>
    <cellStyle name="Примечание 3 36 2" xfId="2464"/>
    <cellStyle name="Примечание 3 36 2 2" xfId="4137"/>
    <cellStyle name="Примечание 3 36 3" xfId="3601"/>
    <cellStyle name="Примечание 3 36 3 2" xfId="4387"/>
    <cellStyle name="Примечание 3 36 4" xfId="3763"/>
    <cellStyle name="Примечание 3 37" xfId="561"/>
    <cellStyle name="Примечание 3 37 2" xfId="2465"/>
    <cellStyle name="Примечание 3 37 2 2" xfId="4138"/>
    <cellStyle name="Примечание 3 37 3" xfId="3602"/>
    <cellStyle name="Примечание 3 37 3 2" xfId="4388"/>
    <cellStyle name="Примечание 3 37 4" xfId="3765"/>
    <cellStyle name="Примечание 3 38" xfId="444"/>
    <cellStyle name="Примечание 3 38 2" xfId="2466"/>
    <cellStyle name="Примечание 3 38 2 2" xfId="4139"/>
    <cellStyle name="Примечание 3 38 3" xfId="3603"/>
    <cellStyle name="Примечание 3 38 3 2" xfId="4389"/>
    <cellStyle name="Примечание 3 38 4" xfId="3740"/>
    <cellStyle name="Примечание 3 39" xfId="591"/>
    <cellStyle name="Примечание 3 39 2" xfId="2467"/>
    <cellStyle name="Примечание 3 39 2 2" xfId="4140"/>
    <cellStyle name="Примечание 3 39 3" xfId="3604"/>
    <cellStyle name="Примечание 3 39 3 2" xfId="4390"/>
    <cellStyle name="Примечание 3 39 4" xfId="3770"/>
    <cellStyle name="Примечание 3 4" xfId="133"/>
    <cellStyle name="Примечание 3 4 2" xfId="2468"/>
    <cellStyle name="Примечание 3 4 2 2" xfId="4141"/>
    <cellStyle name="Примечание 3 4 3" xfId="3605"/>
    <cellStyle name="Примечание 3 4 3 2" xfId="4391"/>
    <cellStyle name="Примечание 3 4 4" xfId="3699"/>
    <cellStyle name="Примечание 3 4 5" xfId="257"/>
    <cellStyle name="Примечание 3 40" xfId="585"/>
    <cellStyle name="Примечание 3 40 2" xfId="2469"/>
    <cellStyle name="Примечание 3 40 2 2" xfId="4142"/>
    <cellStyle name="Примечание 3 40 3" xfId="3606"/>
    <cellStyle name="Примечание 3 40 3 2" xfId="4392"/>
    <cellStyle name="Примечание 3 40 4" xfId="3769"/>
    <cellStyle name="Примечание 3 41" xfId="495"/>
    <cellStyle name="Примечание 3 41 2" xfId="2470"/>
    <cellStyle name="Примечание 3 41 2 2" xfId="4143"/>
    <cellStyle name="Примечание 3 41 3" xfId="3607"/>
    <cellStyle name="Примечание 3 41 3 2" xfId="4393"/>
    <cellStyle name="Примечание 3 41 4" xfId="3750"/>
    <cellStyle name="Примечание 3 42" xfId="605"/>
    <cellStyle name="Примечание 3 42 2" xfId="2471"/>
    <cellStyle name="Примечание 3 42 2 2" xfId="4144"/>
    <cellStyle name="Примечание 3 42 3" xfId="3608"/>
    <cellStyle name="Примечание 3 42 3 2" xfId="4394"/>
    <cellStyle name="Примечание 3 42 4" xfId="3775"/>
    <cellStyle name="Примечание 3 43" xfId="615"/>
    <cellStyle name="Примечание 3 43 2" xfId="2472"/>
    <cellStyle name="Примечание 3 43 2 2" xfId="4145"/>
    <cellStyle name="Примечание 3 43 3" xfId="3609"/>
    <cellStyle name="Примечание 3 43 3 2" xfId="4395"/>
    <cellStyle name="Примечание 3 43 4" xfId="3777"/>
    <cellStyle name="Примечание 3 44" xfId="487"/>
    <cellStyle name="Примечание 3 44 2" xfId="2473"/>
    <cellStyle name="Примечание 3 44 2 2" xfId="4146"/>
    <cellStyle name="Примечание 3 44 3" xfId="3610"/>
    <cellStyle name="Примечание 3 44 3 2" xfId="4396"/>
    <cellStyle name="Примечание 3 44 4" xfId="3748"/>
    <cellStyle name="Примечание 3 45" xfId="645"/>
    <cellStyle name="Примечание 3 45 2" xfId="2474"/>
    <cellStyle name="Примечание 3 45 2 2" xfId="4147"/>
    <cellStyle name="Примечание 3 45 3" xfId="3611"/>
    <cellStyle name="Примечание 3 45 3 2" xfId="4397"/>
    <cellStyle name="Примечание 3 45 4" xfId="3782"/>
    <cellStyle name="Примечание 3 46" xfId="639"/>
    <cellStyle name="Примечание 3 46 2" xfId="2475"/>
    <cellStyle name="Примечание 3 46 2 2" xfId="4148"/>
    <cellStyle name="Примечание 3 46 3" xfId="3612"/>
    <cellStyle name="Примечание 3 46 3 2" xfId="4398"/>
    <cellStyle name="Примечание 3 46 4" xfId="3781"/>
    <cellStyle name="Примечание 3 47" xfId="549"/>
    <cellStyle name="Примечание 3 47 2" xfId="2476"/>
    <cellStyle name="Примечание 3 47 2 2" xfId="4149"/>
    <cellStyle name="Примечание 3 47 3" xfId="3613"/>
    <cellStyle name="Примечание 3 47 3 2" xfId="4399"/>
    <cellStyle name="Примечание 3 47 4" xfId="3762"/>
    <cellStyle name="Примечание 3 48" xfId="659"/>
    <cellStyle name="Примечание 3 48 2" xfId="2477"/>
    <cellStyle name="Примечание 3 48 2 2" xfId="4150"/>
    <cellStyle name="Примечание 3 48 3" xfId="3614"/>
    <cellStyle name="Примечание 3 48 3 2" xfId="4400"/>
    <cellStyle name="Примечание 3 48 4" xfId="3787"/>
    <cellStyle name="Примечание 3 49" xfId="669"/>
    <cellStyle name="Примечание 3 49 2" xfId="2478"/>
    <cellStyle name="Примечание 3 49 2 2" xfId="4151"/>
    <cellStyle name="Примечание 3 49 3" xfId="3615"/>
    <cellStyle name="Примечание 3 49 3 2" xfId="4401"/>
    <cellStyle name="Примечание 3 49 4" xfId="3789"/>
    <cellStyle name="Примечание 3 5" xfId="196"/>
    <cellStyle name="Примечание 3 5 2" xfId="2479"/>
    <cellStyle name="Примечание 3 5 2 2" xfId="4152"/>
    <cellStyle name="Примечание 3 5 3" xfId="3616"/>
    <cellStyle name="Примечание 3 5 3 2" xfId="4402"/>
    <cellStyle name="Примечание 3 5 4" xfId="3696"/>
    <cellStyle name="Примечание 3 50" xfId="541"/>
    <cellStyle name="Примечание 3 50 2" xfId="2480"/>
    <cellStyle name="Примечание 3 50 2 2" xfId="4153"/>
    <cellStyle name="Примечание 3 50 3" xfId="3617"/>
    <cellStyle name="Примечание 3 50 3 2" xfId="4403"/>
    <cellStyle name="Примечание 3 50 4" xfId="3760"/>
    <cellStyle name="Примечание 3 51" xfId="699"/>
    <cellStyle name="Примечание 3 51 2" xfId="2481"/>
    <cellStyle name="Примечание 3 51 2 2" xfId="4154"/>
    <cellStyle name="Примечание 3 51 3" xfId="3618"/>
    <cellStyle name="Примечание 3 51 3 2" xfId="4404"/>
    <cellStyle name="Примечание 3 51 4" xfId="3794"/>
    <cellStyle name="Примечание 3 52" xfId="693"/>
    <cellStyle name="Примечание 3 52 2" xfId="2482"/>
    <cellStyle name="Примечание 3 52 2 2" xfId="4155"/>
    <cellStyle name="Примечание 3 52 3" xfId="3619"/>
    <cellStyle name="Примечание 3 52 3 2" xfId="4405"/>
    <cellStyle name="Примечание 3 52 4" xfId="3793"/>
    <cellStyle name="Примечание 3 53" xfId="603"/>
    <cellStyle name="Примечание 3 53 2" xfId="2483"/>
    <cellStyle name="Примечание 3 53 2 2" xfId="4156"/>
    <cellStyle name="Примечание 3 53 3" xfId="3620"/>
    <cellStyle name="Примечание 3 53 3 2" xfId="4406"/>
    <cellStyle name="Примечание 3 53 4" xfId="3774"/>
    <cellStyle name="Примечание 3 54" xfId="713"/>
    <cellStyle name="Примечание 3 54 2" xfId="2484"/>
    <cellStyle name="Примечание 3 54 2 2" xfId="4157"/>
    <cellStyle name="Примечание 3 54 3" xfId="3621"/>
    <cellStyle name="Примечание 3 54 3 2" xfId="4407"/>
    <cellStyle name="Примечание 3 54 4" xfId="3799"/>
    <cellStyle name="Примечание 3 55" xfId="723"/>
    <cellStyle name="Примечание 3 55 2" xfId="2485"/>
    <cellStyle name="Примечание 3 55 2 2" xfId="4158"/>
    <cellStyle name="Примечание 3 55 3" xfId="3622"/>
    <cellStyle name="Примечание 3 55 3 2" xfId="4408"/>
    <cellStyle name="Примечание 3 55 4" xfId="3801"/>
    <cellStyle name="Примечание 3 56" xfId="595"/>
    <cellStyle name="Примечание 3 56 2" xfId="2486"/>
    <cellStyle name="Примечание 3 56 2 2" xfId="4159"/>
    <cellStyle name="Примечание 3 56 3" xfId="3623"/>
    <cellStyle name="Примечание 3 56 3 2" xfId="4409"/>
    <cellStyle name="Примечание 3 56 4" xfId="3772"/>
    <cellStyle name="Примечание 3 57" xfId="753"/>
    <cellStyle name="Примечание 3 57 2" xfId="2487"/>
    <cellStyle name="Примечание 3 57 2 2" xfId="4160"/>
    <cellStyle name="Примечание 3 57 3" xfId="3624"/>
    <cellStyle name="Примечание 3 57 3 2" xfId="4410"/>
    <cellStyle name="Примечание 3 57 4" xfId="3806"/>
    <cellStyle name="Примечание 3 58" xfId="747"/>
    <cellStyle name="Примечание 3 58 2" xfId="2488"/>
    <cellStyle name="Примечание 3 58 2 2" xfId="4161"/>
    <cellStyle name="Примечание 3 58 3" xfId="3625"/>
    <cellStyle name="Примечание 3 58 3 2" xfId="4411"/>
    <cellStyle name="Примечание 3 58 4" xfId="3805"/>
    <cellStyle name="Примечание 3 59" xfId="657"/>
    <cellStyle name="Примечание 3 59 2" xfId="2489"/>
    <cellStyle name="Примечание 3 59 2 2" xfId="4162"/>
    <cellStyle name="Примечание 3 59 3" xfId="3626"/>
    <cellStyle name="Примечание 3 59 3 2" xfId="4412"/>
    <cellStyle name="Примечание 3 59 4" xfId="3786"/>
    <cellStyle name="Примечание 3 6" xfId="176"/>
    <cellStyle name="Примечание 3 6 2" xfId="2490"/>
    <cellStyle name="Примечание 3 6 2 2" xfId="4163"/>
    <cellStyle name="Примечание 3 6 3" xfId="3627"/>
    <cellStyle name="Примечание 3 6 3 2" xfId="4413"/>
    <cellStyle name="Примечание 3 6 4" xfId="3693"/>
    <cellStyle name="Примечание 3 60" xfId="767"/>
    <cellStyle name="Примечание 3 60 2" xfId="2491"/>
    <cellStyle name="Примечание 3 60 2 2" xfId="4164"/>
    <cellStyle name="Примечание 3 60 3" xfId="3628"/>
    <cellStyle name="Примечание 3 60 3 2" xfId="4414"/>
    <cellStyle name="Примечание 3 60 4" xfId="3811"/>
    <cellStyle name="Примечание 3 61" xfId="777"/>
    <cellStyle name="Примечание 3 61 2" xfId="2492"/>
    <cellStyle name="Примечание 3 61 2 2" xfId="4165"/>
    <cellStyle name="Примечание 3 61 3" xfId="3629"/>
    <cellStyle name="Примечание 3 61 3 2" xfId="4415"/>
    <cellStyle name="Примечание 3 61 4" xfId="3813"/>
    <cellStyle name="Примечание 3 62" xfId="649"/>
    <cellStyle name="Примечание 3 62 2" xfId="2493"/>
    <cellStyle name="Примечание 3 62 2 2" xfId="4166"/>
    <cellStyle name="Примечание 3 62 3" xfId="3630"/>
    <cellStyle name="Примечание 3 62 3 2" xfId="4416"/>
    <cellStyle name="Примечание 3 62 4" xfId="3784"/>
    <cellStyle name="Примечание 3 63" xfId="807"/>
    <cellStyle name="Примечание 3 63 2" xfId="2494"/>
    <cellStyle name="Примечание 3 63 2 2" xfId="4167"/>
    <cellStyle name="Примечание 3 63 3" xfId="3631"/>
    <cellStyle name="Примечание 3 63 3 2" xfId="4417"/>
    <cellStyle name="Примечание 3 63 4" xfId="3818"/>
    <cellStyle name="Примечание 3 64" xfId="801"/>
    <cellStyle name="Примечание 3 64 2" xfId="2495"/>
    <cellStyle name="Примечание 3 64 2 2" xfId="4168"/>
    <cellStyle name="Примечание 3 64 3" xfId="3632"/>
    <cellStyle name="Примечание 3 64 3 2" xfId="4418"/>
    <cellStyle name="Примечание 3 64 4" xfId="3817"/>
    <cellStyle name="Примечание 3 65" xfId="711"/>
    <cellStyle name="Примечание 3 65 2" xfId="2496"/>
    <cellStyle name="Примечание 3 65 2 2" xfId="4169"/>
    <cellStyle name="Примечание 3 65 3" xfId="3633"/>
    <cellStyle name="Примечание 3 65 3 2" xfId="4419"/>
    <cellStyle name="Примечание 3 65 4" xfId="3798"/>
    <cellStyle name="Примечание 3 66" xfId="821"/>
    <cellStyle name="Примечание 3 66 2" xfId="2497"/>
    <cellStyle name="Примечание 3 66 2 2" xfId="4170"/>
    <cellStyle name="Примечание 3 66 3" xfId="3634"/>
    <cellStyle name="Примечание 3 66 3 2" xfId="4420"/>
    <cellStyle name="Примечание 3 66 4" xfId="3823"/>
    <cellStyle name="Примечание 3 67" xfId="831"/>
    <cellStyle name="Примечание 3 67 2" xfId="2498"/>
    <cellStyle name="Примечание 3 67 2 2" xfId="4171"/>
    <cellStyle name="Примечание 3 67 3" xfId="3635"/>
    <cellStyle name="Примечание 3 67 3 2" xfId="4421"/>
    <cellStyle name="Примечание 3 67 4" xfId="3825"/>
    <cellStyle name="Примечание 3 68" xfId="703"/>
    <cellStyle name="Примечание 3 68 2" xfId="2499"/>
    <cellStyle name="Примечание 3 68 2 2" xfId="4172"/>
    <cellStyle name="Примечание 3 68 3" xfId="3636"/>
    <cellStyle name="Примечание 3 68 3 2" xfId="4422"/>
    <cellStyle name="Примечание 3 68 4" xfId="3796"/>
    <cellStyle name="Примечание 3 69" xfId="861"/>
    <cellStyle name="Примечание 3 69 2" xfId="2500"/>
    <cellStyle name="Примечание 3 69 2 2" xfId="4173"/>
    <cellStyle name="Примечание 3 69 3" xfId="3637"/>
    <cellStyle name="Примечание 3 69 3 2" xfId="4423"/>
    <cellStyle name="Примечание 3 69 4" xfId="3830"/>
    <cellStyle name="Примечание 3 7" xfId="271"/>
    <cellStyle name="Примечание 3 7 2" xfId="2501"/>
    <cellStyle name="Примечание 3 7 2 2" xfId="4174"/>
    <cellStyle name="Примечание 3 7 3" xfId="3638"/>
    <cellStyle name="Примечание 3 7 3 2" xfId="4424"/>
    <cellStyle name="Примечание 3 7 4" xfId="3703"/>
    <cellStyle name="Примечание 3 70" xfId="855"/>
    <cellStyle name="Примечание 3 70 2" xfId="2502"/>
    <cellStyle name="Примечание 3 70 2 2" xfId="4175"/>
    <cellStyle name="Примечание 3 70 3" xfId="3639"/>
    <cellStyle name="Примечание 3 70 3 2" xfId="4425"/>
    <cellStyle name="Примечание 3 70 4" xfId="3829"/>
    <cellStyle name="Примечание 3 71" xfId="765"/>
    <cellStyle name="Примечание 3 71 2" xfId="2503"/>
    <cellStyle name="Примечание 3 71 2 2" xfId="4176"/>
    <cellStyle name="Примечание 3 71 3" xfId="3640"/>
    <cellStyle name="Примечание 3 71 3 2" xfId="4426"/>
    <cellStyle name="Примечание 3 71 4" xfId="3810"/>
    <cellStyle name="Примечание 3 72" xfId="875"/>
    <cellStyle name="Примечание 3 72 2" xfId="2504"/>
    <cellStyle name="Примечание 3 72 2 2" xfId="4177"/>
    <cellStyle name="Примечание 3 72 3" xfId="3641"/>
    <cellStyle name="Примечание 3 72 3 2" xfId="4427"/>
    <cellStyle name="Примечание 3 72 4" xfId="3835"/>
    <cellStyle name="Примечание 3 73" xfId="885"/>
    <cellStyle name="Примечание 3 73 2" xfId="2505"/>
    <cellStyle name="Примечание 3 73 2 2" xfId="4178"/>
    <cellStyle name="Примечание 3 73 3" xfId="3642"/>
    <cellStyle name="Примечание 3 73 3 2" xfId="4428"/>
    <cellStyle name="Примечание 3 73 4" xfId="3837"/>
    <cellStyle name="Примечание 3 74" xfId="757"/>
    <cellStyle name="Примечание 3 74 2" xfId="2506"/>
    <cellStyle name="Примечание 3 74 2 2" xfId="4179"/>
    <cellStyle name="Примечание 3 74 3" xfId="3643"/>
    <cellStyle name="Примечание 3 74 3 2" xfId="4429"/>
    <cellStyle name="Примечание 3 74 4" xfId="3808"/>
    <cellStyle name="Примечание 3 75" xfId="915"/>
    <cellStyle name="Примечание 3 75 2" xfId="2507"/>
    <cellStyle name="Примечание 3 75 2 2" xfId="4180"/>
    <cellStyle name="Примечание 3 75 3" xfId="3644"/>
    <cellStyle name="Примечание 3 75 3 2" xfId="4430"/>
    <cellStyle name="Примечание 3 75 4" xfId="3842"/>
    <cellStyle name="Примечание 3 76" xfId="909"/>
    <cellStyle name="Примечание 3 76 2" xfId="2508"/>
    <cellStyle name="Примечание 3 76 2 2" xfId="4181"/>
    <cellStyle name="Примечание 3 76 3" xfId="3645"/>
    <cellStyle name="Примечание 3 76 3 2" xfId="4431"/>
    <cellStyle name="Примечание 3 76 4" xfId="3841"/>
    <cellStyle name="Примечание 3 77" xfId="819"/>
    <cellStyle name="Примечание 3 77 2" xfId="2509"/>
    <cellStyle name="Примечание 3 77 2 2" xfId="4182"/>
    <cellStyle name="Примечание 3 77 3" xfId="3646"/>
    <cellStyle name="Примечание 3 77 3 2" xfId="4432"/>
    <cellStyle name="Примечание 3 77 4" xfId="3822"/>
    <cellStyle name="Примечание 3 78" xfId="929"/>
    <cellStyle name="Примечание 3 78 2" xfId="2510"/>
    <cellStyle name="Примечание 3 78 2 2" xfId="4183"/>
    <cellStyle name="Примечание 3 78 3" xfId="3647"/>
    <cellStyle name="Примечание 3 78 3 2" xfId="4433"/>
    <cellStyle name="Примечание 3 78 4" xfId="3847"/>
    <cellStyle name="Примечание 3 79" xfId="939"/>
    <cellStyle name="Примечание 3 79 2" xfId="2511"/>
    <cellStyle name="Примечание 3 79 2 2" xfId="4184"/>
    <cellStyle name="Примечание 3 79 3" xfId="3648"/>
    <cellStyle name="Примечание 3 79 3 2" xfId="4434"/>
    <cellStyle name="Примечание 3 79 4" xfId="3849"/>
    <cellStyle name="Примечание 3 8" xfId="280"/>
    <cellStyle name="Примечание 3 8 2" xfId="2512"/>
    <cellStyle name="Примечание 3 8 2 2" xfId="4185"/>
    <cellStyle name="Примечание 3 8 3" xfId="3649"/>
    <cellStyle name="Примечание 3 8 3 2" xfId="4435"/>
    <cellStyle name="Примечание 3 8 4" xfId="3707"/>
    <cellStyle name="Примечание 3 80" xfId="811"/>
    <cellStyle name="Примечание 3 80 2" xfId="2513"/>
    <cellStyle name="Примечание 3 80 2 2" xfId="4186"/>
    <cellStyle name="Примечание 3 80 3" xfId="3650"/>
    <cellStyle name="Примечание 3 80 3 2" xfId="4436"/>
    <cellStyle name="Примечание 3 80 4" xfId="3820"/>
    <cellStyle name="Примечание 3 81" xfId="969"/>
    <cellStyle name="Примечание 3 81 2" xfId="2514"/>
    <cellStyle name="Примечание 3 81 2 2" xfId="4187"/>
    <cellStyle name="Примечание 3 81 3" xfId="3651"/>
    <cellStyle name="Примечание 3 81 3 2" xfId="4437"/>
    <cellStyle name="Примечание 3 81 4" xfId="3854"/>
    <cellStyle name="Примечание 3 82" xfId="963"/>
    <cellStyle name="Примечание 3 82 2" xfId="2515"/>
    <cellStyle name="Примечание 3 82 2 2" xfId="4188"/>
    <cellStyle name="Примечание 3 82 3" xfId="3652"/>
    <cellStyle name="Примечание 3 82 3 2" xfId="4438"/>
    <cellStyle name="Примечание 3 82 4" xfId="3853"/>
    <cellStyle name="Примечание 3 83" xfId="873"/>
    <cellStyle name="Примечание 3 83 2" xfId="2516"/>
    <cellStyle name="Примечание 3 83 2 2" xfId="4189"/>
    <cellStyle name="Примечание 3 83 3" xfId="3653"/>
    <cellStyle name="Примечание 3 83 3 2" xfId="4439"/>
    <cellStyle name="Примечание 3 83 4" xfId="3834"/>
    <cellStyle name="Примечание 3 84" xfId="983"/>
    <cellStyle name="Примечание 3 84 2" xfId="2517"/>
    <cellStyle name="Примечание 3 84 2 2" xfId="4190"/>
    <cellStyle name="Примечание 3 84 3" xfId="3654"/>
    <cellStyle name="Примечание 3 84 3 2" xfId="4440"/>
    <cellStyle name="Примечание 3 84 4" xfId="3859"/>
    <cellStyle name="Примечание 3 85" xfId="993"/>
    <cellStyle name="Примечание 3 85 2" xfId="2518"/>
    <cellStyle name="Примечание 3 85 2 2" xfId="4191"/>
    <cellStyle name="Примечание 3 85 3" xfId="3655"/>
    <cellStyle name="Примечание 3 85 3 2" xfId="4441"/>
    <cellStyle name="Примечание 3 85 4" xfId="3861"/>
    <cellStyle name="Примечание 3 86" xfId="865"/>
    <cellStyle name="Примечание 3 86 2" xfId="2519"/>
    <cellStyle name="Примечание 3 86 2 2" xfId="4192"/>
    <cellStyle name="Примечание 3 86 3" xfId="3656"/>
    <cellStyle name="Примечание 3 86 3 2" xfId="4442"/>
    <cellStyle name="Примечание 3 86 4" xfId="3832"/>
    <cellStyle name="Примечание 3 87" xfId="1023"/>
    <cellStyle name="Примечание 3 87 2" xfId="2520"/>
    <cellStyle name="Примечание 3 87 2 2" xfId="4193"/>
    <cellStyle name="Примечание 3 87 3" xfId="3657"/>
    <cellStyle name="Примечание 3 87 3 2" xfId="4443"/>
    <cellStyle name="Примечание 3 87 4" xfId="3866"/>
    <cellStyle name="Примечание 3 88" xfId="1017"/>
    <cellStyle name="Примечание 3 88 2" xfId="2521"/>
    <cellStyle name="Примечание 3 88 2 2" xfId="4194"/>
    <cellStyle name="Примечание 3 88 3" xfId="3658"/>
    <cellStyle name="Примечание 3 88 3 2" xfId="4444"/>
    <cellStyle name="Примечание 3 88 4" xfId="3865"/>
    <cellStyle name="Примечание 3 89" xfId="927"/>
    <cellStyle name="Примечание 3 89 2" xfId="2522"/>
    <cellStyle name="Примечание 3 89 2 2" xfId="4195"/>
    <cellStyle name="Примечание 3 89 3" xfId="3659"/>
    <cellStyle name="Примечание 3 89 3 2" xfId="4445"/>
    <cellStyle name="Примечание 3 89 4" xfId="3846"/>
    <cellStyle name="Примечание 3 9" xfId="276"/>
    <cellStyle name="Примечание 3 9 2" xfId="2523"/>
    <cellStyle name="Примечание 3 9 2 2" xfId="4196"/>
    <cellStyle name="Примечание 3 9 3" xfId="3660"/>
    <cellStyle name="Примечание 3 9 3 2" xfId="4446"/>
    <cellStyle name="Примечание 3 9 4" xfId="3705"/>
    <cellStyle name="Примечание 3 90" xfId="1037"/>
    <cellStyle name="Примечание 3 90 2" xfId="2524"/>
    <cellStyle name="Примечание 3 90 2 2" xfId="4197"/>
    <cellStyle name="Примечание 3 90 3" xfId="3661"/>
    <cellStyle name="Примечание 3 90 3 2" xfId="4447"/>
    <cellStyle name="Примечание 3 90 4" xfId="3871"/>
    <cellStyle name="Примечание 3 91" xfId="1047"/>
    <cellStyle name="Примечание 3 91 2" xfId="2525"/>
    <cellStyle name="Примечание 3 91 2 2" xfId="4198"/>
    <cellStyle name="Примечание 3 91 3" xfId="3662"/>
    <cellStyle name="Примечание 3 91 3 2" xfId="4448"/>
    <cellStyle name="Примечание 3 91 4" xfId="3873"/>
    <cellStyle name="Примечание 3 92" xfId="919"/>
    <cellStyle name="Примечание 3 92 2" xfId="2526"/>
    <cellStyle name="Примечание 3 92 2 2" xfId="4199"/>
    <cellStyle name="Примечание 3 92 3" xfId="3663"/>
    <cellStyle name="Примечание 3 92 3 2" xfId="4449"/>
    <cellStyle name="Примечание 3 92 4" xfId="3844"/>
    <cellStyle name="Примечание 3 93" xfId="1077"/>
    <cellStyle name="Примечание 3 93 2" xfId="2527"/>
    <cellStyle name="Примечание 3 93 2 2" xfId="4200"/>
    <cellStyle name="Примечание 3 93 3" xfId="3664"/>
    <cellStyle name="Примечание 3 93 3 2" xfId="4450"/>
    <cellStyle name="Примечание 3 93 4" xfId="3878"/>
    <cellStyle name="Примечание 3 94" xfId="1071"/>
    <cellStyle name="Примечание 3 94 2" xfId="2528"/>
    <cellStyle name="Примечание 3 94 2 2" xfId="4201"/>
    <cellStyle name="Примечание 3 94 3" xfId="3665"/>
    <cellStyle name="Примечание 3 94 3 2" xfId="4451"/>
    <cellStyle name="Примечание 3 94 4" xfId="3877"/>
    <cellStyle name="Примечание 3 95" xfId="981"/>
    <cellStyle name="Примечание 3 95 2" xfId="2529"/>
    <cellStyle name="Примечание 3 95 2 2" xfId="4202"/>
    <cellStyle name="Примечание 3 95 3" xfId="3666"/>
    <cellStyle name="Примечание 3 95 3 2" xfId="4452"/>
    <cellStyle name="Примечание 3 95 4" xfId="3858"/>
    <cellStyle name="Примечание 3 96" xfId="1091"/>
    <cellStyle name="Примечание 3 96 2" xfId="2530"/>
    <cellStyle name="Примечание 3 96 2 2" xfId="4203"/>
    <cellStyle name="Примечание 3 96 3" xfId="3667"/>
    <cellStyle name="Примечание 3 96 3 2" xfId="4453"/>
    <cellStyle name="Примечание 3 96 4" xfId="3883"/>
    <cellStyle name="Примечание 3 97" xfId="1101"/>
    <cellStyle name="Примечание 3 97 2" xfId="2531"/>
    <cellStyle name="Примечание 3 97 2 2" xfId="4204"/>
    <cellStyle name="Примечание 3 97 3" xfId="3668"/>
    <cellStyle name="Примечание 3 97 3 2" xfId="4454"/>
    <cellStyle name="Примечание 3 97 4" xfId="3885"/>
    <cellStyle name="Примечание 3 98" xfId="973"/>
    <cellStyle name="Примечание 3 98 2" xfId="2532"/>
    <cellStyle name="Примечание 3 98 2 2" xfId="4205"/>
    <cellStyle name="Примечание 3 98 3" xfId="3669"/>
    <cellStyle name="Примечание 3 98 3 2" xfId="4455"/>
    <cellStyle name="Примечание 3 98 4" xfId="3856"/>
    <cellStyle name="Примечание 3 99" xfId="1130"/>
    <cellStyle name="Примечание 3 99 2" xfId="2533"/>
    <cellStyle name="Примечание 3 99 2 2" xfId="4206"/>
    <cellStyle name="Примечание 3 99 3" xfId="3670"/>
    <cellStyle name="Примечание 3 99 3 2" xfId="4456"/>
    <cellStyle name="Примечание 3 99 4" xfId="3890"/>
    <cellStyle name="Связанная ячейка 2" xfId="106"/>
    <cellStyle name="Связанная ячейка 3" xfId="105"/>
    <cellStyle name="Стиль 1" xfId="107"/>
    <cellStyle name="Текст предупреждения 2" xfId="109"/>
    <cellStyle name="Текст предупреждения 3" xfId="108"/>
    <cellStyle name="Финансовый 2" xfId="8"/>
    <cellStyle name="Финансовый 2 2" xfId="14"/>
    <cellStyle name="Финансовый 2 2 2" xfId="115"/>
    <cellStyle name="Финансовый 2 2 3" xfId="155"/>
    <cellStyle name="Финансовый 2 3" xfId="19"/>
    <cellStyle name="Финансовый 2 3 2" xfId="117"/>
    <cellStyle name="Финансовый 2 3 2 2" xfId="2534"/>
    <cellStyle name="Финансовый 2 3 3" xfId="156"/>
    <cellStyle name="Финансовый 2 4" xfId="111"/>
    <cellStyle name="Финансовый 2 5" xfId="10"/>
    <cellStyle name="Финансовый 3" xfId="112"/>
    <cellStyle name="Финансовый 4" xfId="110"/>
    <cellStyle name="Хороший 2" xfId="114"/>
    <cellStyle name="Хороший 3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M350"/>
  <sheetViews>
    <sheetView tabSelected="1" view="pageBreakPreview" topLeftCell="A267" zoomScale="55" zoomScaleNormal="100" zoomScaleSheetLayoutView="55" workbookViewId="0">
      <selection activeCell="J284" sqref="J284:J289"/>
    </sheetView>
  </sheetViews>
  <sheetFormatPr defaultRowHeight="15.75"/>
  <cols>
    <col min="1" max="1" width="7.140625" style="8" customWidth="1"/>
    <col min="2" max="2" width="35.28515625" style="8" customWidth="1"/>
    <col min="3" max="3" width="26.140625" style="8" customWidth="1"/>
    <col min="4" max="4" width="60.140625" style="9" customWidth="1"/>
    <col min="5" max="5" width="27" style="10" customWidth="1"/>
    <col min="6" max="6" width="25.28515625" style="11" customWidth="1"/>
    <col min="7" max="7" width="29.85546875" style="12" customWidth="1"/>
    <col min="8" max="8" width="55.5703125" style="11" customWidth="1"/>
    <col min="9" max="9" width="34.85546875" style="11" customWidth="1"/>
    <col min="10" max="10" width="29.5703125" style="11" customWidth="1"/>
    <col min="11" max="11" width="50.28515625" style="11" customWidth="1"/>
    <col min="12" max="16384" width="9.140625" style="8"/>
  </cols>
  <sheetData>
    <row r="1" spans="1:11">
      <c r="I1" s="13"/>
      <c r="J1" s="14"/>
    </row>
    <row r="2" spans="1:11">
      <c r="I2" s="13"/>
      <c r="J2" s="15"/>
    </row>
    <row r="3" spans="1:11">
      <c r="I3" s="13"/>
      <c r="J3" s="15"/>
    </row>
    <row r="4" spans="1:11">
      <c r="I4" s="16"/>
      <c r="J4" s="15"/>
    </row>
    <row r="5" spans="1:11" ht="18.75">
      <c r="A5" s="29"/>
      <c r="B5" s="29"/>
      <c r="C5" s="29"/>
      <c r="D5" s="30"/>
      <c r="E5" s="31"/>
      <c r="F5" s="32"/>
      <c r="G5" s="33"/>
      <c r="H5" s="32"/>
      <c r="I5" s="34"/>
      <c r="J5" s="34"/>
      <c r="K5" s="35"/>
    </row>
    <row r="6" spans="1:11" ht="42" customHeight="1" thickBot="1">
      <c r="A6" s="29"/>
      <c r="B6" s="29"/>
      <c r="C6" s="29"/>
      <c r="D6" s="36" t="s">
        <v>450</v>
      </c>
      <c r="E6" s="36"/>
      <c r="F6" s="36"/>
      <c r="G6" s="36"/>
      <c r="H6" s="36"/>
      <c r="I6" s="36"/>
      <c r="J6" s="36"/>
      <c r="K6" s="36"/>
    </row>
    <row r="7" spans="1:11" s="17" customFormat="1" ht="57" thickBot="1">
      <c r="A7" s="37" t="s">
        <v>0</v>
      </c>
      <c r="B7" s="38" t="s">
        <v>446</v>
      </c>
      <c r="C7" s="38" t="s">
        <v>447</v>
      </c>
      <c r="D7" s="39" t="s">
        <v>1</v>
      </c>
      <c r="E7" s="40" t="s">
        <v>2</v>
      </c>
      <c r="F7" s="39" t="s">
        <v>445</v>
      </c>
      <c r="G7" s="41" t="s">
        <v>3</v>
      </c>
      <c r="H7" s="41"/>
      <c r="I7" s="42" t="s">
        <v>4</v>
      </c>
      <c r="J7" s="39" t="s">
        <v>5</v>
      </c>
      <c r="K7" s="43" t="s">
        <v>6</v>
      </c>
    </row>
    <row r="8" spans="1:11" s="17" customFormat="1" ht="19.5" thickBot="1">
      <c r="A8" s="44">
        <v>1</v>
      </c>
      <c r="B8" s="45"/>
      <c r="C8" s="45"/>
      <c r="D8" s="46">
        <v>2</v>
      </c>
      <c r="E8" s="46">
        <v>3</v>
      </c>
      <c r="F8" s="46">
        <v>4</v>
      </c>
      <c r="G8" s="46">
        <v>6</v>
      </c>
      <c r="H8" s="46">
        <v>7</v>
      </c>
      <c r="I8" s="46">
        <v>8</v>
      </c>
      <c r="J8" s="46">
        <v>9</v>
      </c>
      <c r="K8" s="47">
        <v>10</v>
      </c>
    </row>
    <row r="9" spans="1:11" s="18" customFormat="1" ht="19.5" thickBot="1">
      <c r="A9" s="48" t="s">
        <v>7</v>
      </c>
      <c r="B9" s="49"/>
      <c r="C9" s="49"/>
      <c r="D9" s="50"/>
      <c r="E9" s="51"/>
      <c r="F9" s="52"/>
      <c r="G9" s="53"/>
      <c r="H9" s="52"/>
      <c r="I9" s="52"/>
      <c r="J9" s="52"/>
      <c r="K9" s="54"/>
    </row>
    <row r="10" spans="1:11" s="17" customFormat="1" ht="38.25" thickBot="1">
      <c r="A10" s="55">
        <v>1</v>
      </c>
      <c r="B10" s="28" t="s">
        <v>451</v>
      </c>
      <c r="C10" s="28">
        <v>40081237</v>
      </c>
      <c r="D10" s="56" t="s">
        <v>8</v>
      </c>
      <c r="E10" s="57" t="s">
        <v>9</v>
      </c>
      <c r="F10" s="56"/>
      <c r="G10" s="58">
        <v>2270000</v>
      </c>
      <c r="H10" s="28" t="str">
        <f t="shared" ref="H10:H26" si="0">PropisUkr(G10,1,1)</f>
        <v>Два мільйона двісті сімдесят тисяч гривень 00 копійок</v>
      </c>
      <c r="I10" s="28" t="s">
        <v>10</v>
      </c>
      <c r="J10" s="59" t="s">
        <v>285</v>
      </c>
      <c r="K10" s="60" t="s">
        <v>178</v>
      </c>
    </row>
    <row r="11" spans="1:11" s="17" customFormat="1" ht="38.25" thickBot="1">
      <c r="A11" s="61">
        <f>A10+1</f>
        <v>2</v>
      </c>
      <c r="B11" s="28" t="s">
        <v>451</v>
      </c>
      <c r="C11" s="28">
        <v>40081237</v>
      </c>
      <c r="D11" s="62" t="s">
        <v>12</v>
      </c>
      <c r="E11" s="63" t="s">
        <v>9</v>
      </c>
      <c r="F11" s="59"/>
      <c r="G11" s="64">
        <v>634000</v>
      </c>
      <c r="H11" s="65" t="str">
        <f t="shared" si="0"/>
        <v>Шістсот тридцять чотири тисячі гривень 00 копійок</v>
      </c>
      <c r="I11" s="66" t="s">
        <v>10</v>
      </c>
      <c r="J11" s="59" t="s">
        <v>285</v>
      </c>
      <c r="K11" s="60" t="s">
        <v>178</v>
      </c>
    </row>
    <row r="12" spans="1:11" s="17" customFormat="1" ht="38.25" thickBot="1">
      <c r="A12" s="61">
        <f t="shared" ref="A12:A26" si="1">A11+1</f>
        <v>3</v>
      </c>
      <c r="B12" s="28" t="s">
        <v>451</v>
      </c>
      <c r="C12" s="28">
        <v>40081237</v>
      </c>
      <c r="D12" s="67" t="s">
        <v>13</v>
      </c>
      <c r="E12" s="68" t="s">
        <v>9</v>
      </c>
      <c r="F12" s="59"/>
      <c r="G12" s="69">
        <v>2648000</v>
      </c>
      <c r="H12" s="65" t="str">
        <f t="shared" si="0"/>
        <v>Два мільйона шістсот сорок вісім тисяч гривень 00 копійок</v>
      </c>
      <c r="I12" s="70" t="s">
        <v>10</v>
      </c>
      <c r="J12" s="59" t="s">
        <v>285</v>
      </c>
      <c r="K12" s="60" t="s">
        <v>178</v>
      </c>
    </row>
    <row r="13" spans="1:11" s="17" customFormat="1" ht="38.25" thickBot="1">
      <c r="A13" s="61">
        <f t="shared" si="1"/>
        <v>4</v>
      </c>
      <c r="B13" s="28" t="s">
        <v>451</v>
      </c>
      <c r="C13" s="28">
        <v>40081237</v>
      </c>
      <c r="D13" s="59" t="s">
        <v>14</v>
      </c>
      <c r="E13" s="71" t="s">
        <v>9</v>
      </c>
      <c r="F13" s="59"/>
      <c r="G13" s="72">
        <v>1613000</v>
      </c>
      <c r="H13" s="65" t="str">
        <f t="shared" si="0"/>
        <v>Один мільйон шістсот тринадцять тисяч гривень 00 копійок</v>
      </c>
      <c r="I13" s="65" t="s">
        <v>10</v>
      </c>
      <c r="J13" s="59" t="s">
        <v>285</v>
      </c>
      <c r="K13" s="60" t="s">
        <v>178</v>
      </c>
    </row>
    <row r="14" spans="1:11" s="17" customFormat="1" ht="38.25" thickBot="1">
      <c r="A14" s="61">
        <f t="shared" si="1"/>
        <v>5</v>
      </c>
      <c r="B14" s="28" t="s">
        <v>451</v>
      </c>
      <c r="C14" s="28">
        <v>40081237</v>
      </c>
      <c r="D14" s="62" t="s">
        <v>15</v>
      </c>
      <c r="E14" s="63" t="s">
        <v>9</v>
      </c>
      <c r="F14" s="59"/>
      <c r="G14" s="64">
        <v>976000</v>
      </c>
      <c r="H14" s="65" t="str">
        <f t="shared" si="0"/>
        <v>Дев'ятсот сімдесят шість тисяч гривень 00 копійок</v>
      </c>
      <c r="I14" s="66" t="s">
        <v>10</v>
      </c>
      <c r="J14" s="59" t="s">
        <v>285</v>
      </c>
      <c r="K14" s="60" t="s">
        <v>178</v>
      </c>
    </row>
    <row r="15" spans="1:11" s="17" customFormat="1" ht="38.25" thickBot="1">
      <c r="A15" s="61">
        <f t="shared" si="1"/>
        <v>6</v>
      </c>
      <c r="B15" s="28" t="s">
        <v>451</v>
      </c>
      <c r="C15" s="28">
        <v>40081237</v>
      </c>
      <c r="D15" s="62" t="s">
        <v>16</v>
      </c>
      <c r="E15" s="63" t="s">
        <v>9</v>
      </c>
      <c r="F15" s="59"/>
      <c r="G15" s="64">
        <v>459000</v>
      </c>
      <c r="H15" s="65" t="str">
        <f t="shared" si="0"/>
        <v>Чотириста п'ятдесят дев'ять тисяч гривень 00 копійок</v>
      </c>
      <c r="I15" s="66" t="s">
        <v>10</v>
      </c>
      <c r="J15" s="59" t="s">
        <v>285</v>
      </c>
      <c r="K15" s="60" t="s">
        <v>178</v>
      </c>
    </row>
    <row r="16" spans="1:11" s="17" customFormat="1" ht="38.25" thickBot="1">
      <c r="A16" s="61">
        <f t="shared" si="1"/>
        <v>7</v>
      </c>
      <c r="B16" s="28" t="s">
        <v>451</v>
      </c>
      <c r="C16" s="28">
        <v>40081237</v>
      </c>
      <c r="D16" s="62" t="s">
        <v>17</v>
      </c>
      <c r="E16" s="63" t="s">
        <v>9</v>
      </c>
      <c r="F16" s="59"/>
      <c r="G16" s="64">
        <v>405000</v>
      </c>
      <c r="H16" s="65" t="str">
        <f t="shared" si="0"/>
        <v>Чотириста п'ять тисяч гривень 00 копійок</v>
      </c>
      <c r="I16" s="66" t="s">
        <v>10</v>
      </c>
      <c r="J16" s="59" t="s">
        <v>285</v>
      </c>
      <c r="K16" s="60" t="s">
        <v>178</v>
      </c>
    </row>
    <row r="17" spans="1:11" s="17" customFormat="1" ht="38.25" thickBot="1">
      <c r="A17" s="61">
        <f t="shared" si="1"/>
        <v>8</v>
      </c>
      <c r="B17" s="28" t="s">
        <v>451</v>
      </c>
      <c r="C17" s="28">
        <v>40081237</v>
      </c>
      <c r="D17" s="62" t="s">
        <v>18</v>
      </c>
      <c r="E17" s="63" t="s">
        <v>9</v>
      </c>
      <c r="F17" s="59"/>
      <c r="G17" s="64">
        <v>3462000</v>
      </c>
      <c r="H17" s="65" t="str">
        <f t="shared" si="0"/>
        <v>Три мільйона чотириста шістдесят дві тисячі гривень 00 копійок</v>
      </c>
      <c r="I17" s="66" t="s">
        <v>10</v>
      </c>
      <c r="J17" s="59" t="s">
        <v>285</v>
      </c>
      <c r="K17" s="60" t="s">
        <v>178</v>
      </c>
    </row>
    <row r="18" spans="1:11" s="17" customFormat="1" ht="38.25" thickBot="1">
      <c r="A18" s="61">
        <f t="shared" si="1"/>
        <v>9</v>
      </c>
      <c r="B18" s="28" t="s">
        <v>451</v>
      </c>
      <c r="C18" s="28">
        <v>40081237</v>
      </c>
      <c r="D18" s="62" t="s">
        <v>19</v>
      </c>
      <c r="E18" s="63" t="s">
        <v>9</v>
      </c>
      <c r="F18" s="59"/>
      <c r="G18" s="64">
        <v>114000</v>
      </c>
      <c r="H18" s="65" t="str">
        <f t="shared" si="0"/>
        <v>Сто чотирнадцять тисяч гривень 00 копійок</v>
      </c>
      <c r="I18" s="66" t="s">
        <v>20</v>
      </c>
      <c r="J18" s="59" t="s">
        <v>285</v>
      </c>
      <c r="K18" s="60" t="s">
        <v>178</v>
      </c>
    </row>
    <row r="19" spans="1:11" s="17" customFormat="1" ht="38.25" thickBot="1">
      <c r="A19" s="61">
        <f t="shared" si="1"/>
        <v>10</v>
      </c>
      <c r="B19" s="28" t="s">
        <v>451</v>
      </c>
      <c r="C19" s="28">
        <v>40081237</v>
      </c>
      <c r="D19" s="62" t="s">
        <v>21</v>
      </c>
      <c r="E19" s="63" t="s">
        <v>9</v>
      </c>
      <c r="F19" s="59"/>
      <c r="G19" s="64">
        <v>2667000</v>
      </c>
      <c r="H19" s="65" t="str">
        <f t="shared" si="0"/>
        <v>Два мільйона шістсот шістдесят сім тисяч гривень 00 копійок</v>
      </c>
      <c r="I19" s="66" t="s">
        <v>20</v>
      </c>
      <c r="J19" s="59" t="s">
        <v>285</v>
      </c>
      <c r="K19" s="60" t="s">
        <v>178</v>
      </c>
    </row>
    <row r="20" spans="1:11" s="17" customFormat="1" ht="38.25" thickBot="1">
      <c r="A20" s="61">
        <f t="shared" si="1"/>
        <v>11</v>
      </c>
      <c r="B20" s="28" t="s">
        <v>451</v>
      </c>
      <c r="C20" s="28">
        <v>40081237</v>
      </c>
      <c r="D20" s="62" t="s">
        <v>22</v>
      </c>
      <c r="E20" s="63" t="s">
        <v>9</v>
      </c>
      <c r="F20" s="59"/>
      <c r="G20" s="64">
        <v>9122000</v>
      </c>
      <c r="H20" s="65" t="str">
        <f t="shared" si="0"/>
        <v>Дев'ять мільйонів сто двадцять дві тисячі гривень 00 копійок</v>
      </c>
      <c r="I20" s="66" t="s">
        <v>10</v>
      </c>
      <c r="J20" s="59" t="s">
        <v>285</v>
      </c>
      <c r="K20" s="60" t="s">
        <v>178</v>
      </c>
    </row>
    <row r="21" spans="1:11" s="17" customFormat="1" ht="38.25" thickBot="1">
      <c r="A21" s="61">
        <f t="shared" si="1"/>
        <v>12</v>
      </c>
      <c r="B21" s="28" t="s">
        <v>451</v>
      </c>
      <c r="C21" s="28">
        <v>40081237</v>
      </c>
      <c r="D21" s="62" t="s">
        <v>23</v>
      </c>
      <c r="E21" s="63" t="s">
        <v>9</v>
      </c>
      <c r="F21" s="59"/>
      <c r="G21" s="64">
        <v>926000</v>
      </c>
      <c r="H21" s="65" t="str">
        <f t="shared" si="0"/>
        <v>Дев'ятсот двадцять шість тисяч гривень 00 копійок</v>
      </c>
      <c r="I21" s="66" t="s">
        <v>20</v>
      </c>
      <c r="J21" s="59" t="s">
        <v>285</v>
      </c>
      <c r="K21" s="60" t="s">
        <v>178</v>
      </c>
    </row>
    <row r="22" spans="1:11" s="17" customFormat="1" ht="38.25" thickBot="1">
      <c r="A22" s="61">
        <f t="shared" si="1"/>
        <v>13</v>
      </c>
      <c r="B22" s="28" t="s">
        <v>451</v>
      </c>
      <c r="C22" s="28">
        <v>40081237</v>
      </c>
      <c r="D22" s="62" t="s">
        <v>24</v>
      </c>
      <c r="E22" s="63" t="s">
        <v>25</v>
      </c>
      <c r="F22" s="59"/>
      <c r="G22" s="64">
        <v>870000</v>
      </c>
      <c r="H22" s="65" t="str">
        <f t="shared" si="0"/>
        <v>Вісімсот сімдесят тисяч гривень 00 копійок</v>
      </c>
      <c r="I22" s="66" t="s">
        <v>20</v>
      </c>
      <c r="J22" s="59" t="s">
        <v>285</v>
      </c>
      <c r="K22" s="60" t="s">
        <v>178</v>
      </c>
    </row>
    <row r="23" spans="1:11" s="17" customFormat="1" ht="38.25" thickBot="1">
      <c r="A23" s="61">
        <f t="shared" si="1"/>
        <v>14</v>
      </c>
      <c r="B23" s="28" t="s">
        <v>451</v>
      </c>
      <c r="C23" s="28">
        <v>40081237</v>
      </c>
      <c r="D23" s="62" t="s">
        <v>26</v>
      </c>
      <c r="E23" s="63" t="s">
        <v>27</v>
      </c>
      <c r="F23" s="59"/>
      <c r="G23" s="64">
        <v>6989000</v>
      </c>
      <c r="H23" s="65" t="str">
        <f t="shared" si="0"/>
        <v>Шість мільйонів дев'ятсот вісімдесят дев'ять тисяч гривень 00 копійок</v>
      </c>
      <c r="I23" s="66" t="s">
        <v>10</v>
      </c>
      <c r="J23" s="59" t="s">
        <v>285</v>
      </c>
      <c r="K23" s="60" t="s">
        <v>178</v>
      </c>
    </row>
    <row r="24" spans="1:11" s="17" customFormat="1" ht="38.25" thickBot="1">
      <c r="A24" s="61">
        <f t="shared" si="1"/>
        <v>15</v>
      </c>
      <c r="B24" s="28" t="s">
        <v>451</v>
      </c>
      <c r="C24" s="28">
        <v>40081237</v>
      </c>
      <c r="D24" s="59" t="s">
        <v>28</v>
      </c>
      <c r="E24" s="73" t="s">
        <v>29</v>
      </c>
      <c r="F24" s="59"/>
      <c r="G24" s="74">
        <v>740000</v>
      </c>
      <c r="H24" s="59" t="str">
        <f t="shared" si="0"/>
        <v>Сімсот сорок тисяч гривень 00 копійок</v>
      </c>
      <c r="I24" s="59" t="s">
        <v>10</v>
      </c>
      <c r="J24" s="59" t="s">
        <v>285</v>
      </c>
      <c r="K24" s="60" t="s">
        <v>178</v>
      </c>
    </row>
    <row r="25" spans="1:11" s="17" customFormat="1" ht="38.25" thickBot="1">
      <c r="A25" s="75">
        <f t="shared" si="1"/>
        <v>16</v>
      </c>
      <c r="B25" s="28" t="s">
        <v>451</v>
      </c>
      <c r="C25" s="28">
        <v>40081237</v>
      </c>
      <c r="D25" s="76" t="s">
        <v>30</v>
      </c>
      <c r="E25" s="77" t="s">
        <v>9</v>
      </c>
      <c r="F25" s="76"/>
      <c r="G25" s="78">
        <v>350000</v>
      </c>
      <c r="H25" s="79" t="str">
        <f t="shared" si="0"/>
        <v>Триста п'ятдесят тисяч гривень 00 копійок</v>
      </c>
      <c r="I25" s="76" t="s">
        <v>10</v>
      </c>
      <c r="J25" s="59" t="s">
        <v>285</v>
      </c>
      <c r="K25" s="60" t="s">
        <v>178</v>
      </c>
    </row>
    <row r="26" spans="1:11" s="17" customFormat="1" ht="38.25" thickBot="1">
      <c r="A26" s="75">
        <f t="shared" si="1"/>
        <v>17</v>
      </c>
      <c r="B26" s="28" t="s">
        <v>451</v>
      </c>
      <c r="C26" s="28">
        <v>40081237</v>
      </c>
      <c r="D26" s="76" t="s">
        <v>31</v>
      </c>
      <c r="E26" s="77" t="s">
        <v>9</v>
      </c>
      <c r="F26" s="76"/>
      <c r="G26" s="78">
        <v>2580000</v>
      </c>
      <c r="H26" s="79" t="str">
        <f t="shared" si="0"/>
        <v>Два мільйона п'ятсот вісімдесят тисяч гривень 00 копійок</v>
      </c>
      <c r="I26" s="76" t="s">
        <v>10</v>
      </c>
      <c r="J26" s="59" t="s">
        <v>285</v>
      </c>
      <c r="K26" s="60" t="s">
        <v>178</v>
      </c>
    </row>
    <row r="27" spans="1:11" s="18" customFormat="1" ht="19.5" thickBot="1">
      <c r="A27" s="80"/>
      <c r="B27" s="81"/>
      <c r="C27" s="81"/>
      <c r="D27" s="82"/>
      <c r="E27" s="83"/>
      <c r="F27" s="84"/>
      <c r="G27" s="85">
        <f>SUM(G10:G26)</f>
        <v>36825000</v>
      </c>
      <c r="H27" s="82"/>
      <c r="I27" s="86"/>
      <c r="J27" s="87"/>
      <c r="K27" s="88"/>
    </row>
    <row r="28" spans="1:11" s="18" customFormat="1" ht="19.5" thickBot="1">
      <c r="A28" s="89" t="s">
        <v>32</v>
      </c>
      <c r="B28" s="90"/>
      <c r="C28" s="90"/>
      <c r="D28" s="91"/>
      <c r="E28" s="92"/>
      <c r="F28" s="93"/>
      <c r="G28" s="94"/>
      <c r="H28" s="93"/>
      <c r="I28" s="93"/>
      <c r="J28" s="93"/>
      <c r="K28" s="95"/>
    </row>
    <row r="29" spans="1:11" s="17" customFormat="1" ht="38.25" thickBot="1">
      <c r="A29" s="96">
        <v>1</v>
      </c>
      <c r="B29" s="28" t="s">
        <v>451</v>
      </c>
      <c r="C29" s="28">
        <v>40081237</v>
      </c>
      <c r="D29" s="97" t="s">
        <v>33</v>
      </c>
      <c r="E29" s="98" t="s">
        <v>34</v>
      </c>
      <c r="F29" s="97"/>
      <c r="G29" s="99">
        <v>415789.47</v>
      </c>
      <c r="H29" s="100" t="str">
        <f t="shared" ref="H29:H92" si="2">PropisUkr(G29,1,1)</f>
        <v>Чотириста п'ятнадцять тисяч сімсот вісімдесят дев'ять гривень 47 копійок</v>
      </c>
      <c r="I29" s="99" t="s">
        <v>10</v>
      </c>
      <c r="J29" s="59" t="s">
        <v>285</v>
      </c>
      <c r="K29" s="60" t="s">
        <v>178</v>
      </c>
    </row>
    <row r="30" spans="1:11" s="17" customFormat="1" ht="38.25" thickBot="1">
      <c r="A30" s="101">
        <f>A29+1</f>
        <v>2</v>
      </c>
      <c r="B30" s="28" t="s">
        <v>451</v>
      </c>
      <c r="C30" s="28">
        <v>40081237</v>
      </c>
      <c r="D30" s="102" t="s">
        <v>35</v>
      </c>
      <c r="E30" s="103" t="s">
        <v>36</v>
      </c>
      <c r="F30" s="102"/>
      <c r="G30" s="104">
        <v>15679.29</v>
      </c>
      <c r="H30" s="79" t="str">
        <f t="shared" si="2"/>
        <v>П'ятнадцять тисяч шістсот сімдесят дев'ять гривень 29 копійок</v>
      </c>
      <c r="I30" s="104" t="s">
        <v>10</v>
      </c>
      <c r="J30" s="59" t="s">
        <v>285</v>
      </c>
      <c r="K30" s="60" t="s">
        <v>178</v>
      </c>
    </row>
    <row r="31" spans="1:11" s="17" customFormat="1" ht="38.25" thickBot="1">
      <c r="A31" s="101">
        <f t="shared" ref="A31:A94" si="3">A30+1</f>
        <v>3</v>
      </c>
      <c r="B31" s="28" t="s">
        <v>451</v>
      </c>
      <c r="C31" s="28">
        <v>40081237</v>
      </c>
      <c r="D31" s="102" t="s">
        <v>37</v>
      </c>
      <c r="E31" s="103" t="s">
        <v>38</v>
      </c>
      <c r="F31" s="102"/>
      <c r="G31" s="104">
        <v>119600.8</v>
      </c>
      <c r="H31" s="79" t="str">
        <f t="shared" si="2"/>
        <v>Сто дев'ятнадцять тисяч шістсот гривень 80 копійок</v>
      </c>
      <c r="I31" s="104" t="s">
        <v>10</v>
      </c>
      <c r="J31" s="59" t="s">
        <v>285</v>
      </c>
      <c r="K31" s="60" t="s">
        <v>178</v>
      </c>
    </row>
    <row r="32" spans="1:11" s="17" customFormat="1" ht="38.25" thickBot="1">
      <c r="A32" s="101">
        <f t="shared" si="3"/>
        <v>4</v>
      </c>
      <c r="B32" s="28" t="s">
        <v>451</v>
      </c>
      <c r="C32" s="28">
        <v>40081237</v>
      </c>
      <c r="D32" s="102" t="s">
        <v>39</v>
      </c>
      <c r="E32" s="103" t="s">
        <v>40</v>
      </c>
      <c r="F32" s="102"/>
      <c r="G32" s="104">
        <v>115763.08</v>
      </c>
      <c r="H32" s="79" t="str">
        <f t="shared" si="2"/>
        <v>Сто п'ятнадцять тисяч сімсот шістдесят три гривні 08 копійок</v>
      </c>
      <c r="I32" s="104" t="s">
        <v>10</v>
      </c>
      <c r="J32" s="59" t="s">
        <v>285</v>
      </c>
      <c r="K32" s="60" t="s">
        <v>178</v>
      </c>
    </row>
    <row r="33" spans="1:11" s="17" customFormat="1" ht="38.25" thickBot="1">
      <c r="A33" s="101">
        <f t="shared" si="3"/>
        <v>5</v>
      </c>
      <c r="B33" s="28" t="s">
        <v>451</v>
      </c>
      <c r="C33" s="28">
        <v>40081237</v>
      </c>
      <c r="D33" s="102" t="s">
        <v>41</v>
      </c>
      <c r="E33" s="103" t="s">
        <v>42</v>
      </c>
      <c r="F33" s="102"/>
      <c r="G33" s="104">
        <v>130164.36</v>
      </c>
      <c r="H33" s="79" t="str">
        <f t="shared" si="2"/>
        <v>Сто тридцять тисяч сто шістдесят чотири гривні 36 копійок</v>
      </c>
      <c r="I33" s="104" t="s">
        <v>10</v>
      </c>
      <c r="J33" s="59" t="s">
        <v>285</v>
      </c>
      <c r="K33" s="60" t="s">
        <v>178</v>
      </c>
    </row>
    <row r="34" spans="1:11" s="17" customFormat="1" ht="38.25" thickBot="1">
      <c r="A34" s="101">
        <f t="shared" si="3"/>
        <v>6</v>
      </c>
      <c r="B34" s="28" t="s">
        <v>451</v>
      </c>
      <c r="C34" s="28">
        <v>40081237</v>
      </c>
      <c r="D34" s="102" t="s">
        <v>43</v>
      </c>
      <c r="E34" s="103" t="s">
        <v>44</v>
      </c>
      <c r="F34" s="102"/>
      <c r="G34" s="104">
        <v>463008.58</v>
      </c>
      <c r="H34" s="79" t="str">
        <f t="shared" si="2"/>
        <v>Чотириста шістдесят три тисячі вісім гривень 58 копійок</v>
      </c>
      <c r="I34" s="104" t="s">
        <v>10</v>
      </c>
      <c r="J34" s="59" t="s">
        <v>285</v>
      </c>
      <c r="K34" s="60" t="s">
        <v>178</v>
      </c>
    </row>
    <row r="35" spans="1:11" s="17" customFormat="1" ht="38.25" thickBot="1">
      <c r="A35" s="101">
        <f t="shared" si="3"/>
        <v>7</v>
      </c>
      <c r="B35" s="28" t="s">
        <v>451</v>
      </c>
      <c r="C35" s="28">
        <v>40081237</v>
      </c>
      <c r="D35" s="102" t="s">
        <v>45</v>
      </c>
      <c r="E35" s="103" t="s">
        <v>46</v>
      </c>
      <c r="F35" s="102"/>
      <c r="G35" s="104">
        <v>6409268.4699999997</v>
      </c>
      <c r="H35" s="79" t="str">
        <f t="shared" si="2"/>
        <v>Шість мільйонів чотириста дев'ять тисяч двісті шістдесят вісім гривень 47 копійок</v>
      </c>
      <c r="I35" s="104" t="s">
        <v>10</v>
      </c>
      <c r="J35" s="59" t="s">
        <v>285</v>
      </c>
      <c r="K35" s="60" t="s">
        <v>178</v>
      </c>
    </row>
    <row r="36" spans="1:11" s="17" customFormat="1" ht="38.25" thickBot="1">
      <c r="A36" s="101">
        <f t="shared" si="3"/>
        <v>8</v>
      </c>
      <c r="B36" s="28" t="s">
        <v>451</v>
      </c>
      <c r="C36" s="28">
        <v>40081237</v>
      </c>
      <c r="D36" s="102" t="s">
        <v>47</v>
      </c>
      <c r="E36" s="103" t="s">
        <v>48</v>
      </c>
      <c r="F36" s="102"/>
      <c r="G36" s="104">
        <v>725316.13</v>
      </c>
      <c r="H36" s="79" t="str">
        <f t="shared" si="2"/>
        <v>Сімсот двадцять п'ять тисяч триста шістнадцять гривень 13 копійок</v>
      </c>
      <c r="I36" s="104" t="s">
        <v>10</v>
      </c>
      <c r="J36" s="59" t="s">
        <v>285</v>
      </c>
      <c r="K36" s="60" t="s">
        <v>178</v>
      </c>
    </row>
    <row r="37" spans="1:11" s="17" customFormat="1" ht="38.25" thickBot="1">
      <c r="A37" s="101">
        <f t="shared" si="3"/>
        <v>9</v>
      </c>
      <c r="B37" s="28" t="s">
        <v>451</v>
      </c>
      <c r="C37" s="28">
        <v>40081237</v>
      </c>
      <c r="D37" s="102" t="s">
        <v>49</v>
      </c>
      <c r="E37" s="103" t="s">
        <v>50</v>
      </c>
      <c r="F37" s="102"/>
      <c r="G37" s="104">
        <v>238098.89</v>
      </c>
      <c r="H37" s="79" t="str">
        <f t="shared" si="2"/>
        <v>Двісті тридцять вісім тисяч дев'яносто вісім гривень 89 копійок</v>
      </c>
      <c r="I37" s="104" t="s">
        <v>10</v>
      </c>
      <c r="J37" s="59" t="s">
        <v>285</v>
      </c>
      <c r="K37" s="60" t="s">
        <v>178</v>
      </c>
    </row>
    <row r="38" spans="1:11" s="17" customFormat="1" ht="38.25" thickBot="1">
      <c r="A38" s="101">
        <f t="shared" si="3"/>
        <v>10</v>
      </c>
      <c r="B38" s="28" t="s">
        <v>451</v>
      </c>
      <c r="C38" s="28">
        <v>40081237</v>
      </c>
      <c r="D38" s="102" t="s">
        <v>51</v>
      </c>
      <c r="E38" s="103" t="s">
        <v>52</v>
      </c>
      <c r="F38" s="102"/>
      <c r="G38" s="104">
        <v>8659605.0299999993</v>
      </c>
      <c r="H38" s="79" t="str">
        <f t="shared" si="2"/>
        <v>Вісім мільйонів шістсот п'ятдесят дев'ять тисяч шістсот п'ять гривень 03 копійки</v>
      </c>
      <c r="I38" s="104" t="s">
        <v>10</v>
      </c>
      <c r="J38" s="59" t="s">
        <v>285</v>
      </c>
      <c r="K38" s="60" t="s">
        <v>178</v>
      </c>
    </row>
    <row r="39" spans="1:11" s="17" customFormat="1" ht="38.25" thickBot="1">
      <c r="A39" s="101">
        <f t="shared" si="3"/>
        <v>11</v>
      </c>
      <c r="B39" s="28" t="s">
        <v>451</v>
      </c>
      <c r="C39" s="28">
        <v>40081237</v>
      </c>
      <c r="D39" s="102" t="s">
        <v>53</v>
      </c>
      <c r="E39" s="103" t="s">
        <v>54</v>
      </c>
      <c r="F39" s="102"/>
      <c r="G39" s="104">
        <v>457446.99</v>
      </c>
      <c r="H39" s="79" t="str">
        <f t="shared" si="2"/>
        <v>Чотириста п'ятдесят сім тисяч чотириста сорок шість гривень 99 копійок</v>
      </c>
      <c r="I39" s="104" t="s">
        <v>10</v>
      </c>
      <c r="J39" s="59" t="s">
        <v>285</v>
      </c>
      <c r="K39" s="60" t="s">
        <v>178</v>
      </c>
    </row>
    <row r="40" spans="1:11" s="17" customFormat="1" ht="38.25" thickBot="1">
      <c r="A40" s="101">
        <f t="shared" si="3"/>
        <v>12</v>
      </c>
      <c r="B40" s="28" t="s">
        <v>451</v>
      </c>
      <c r="C40" s="28">
        <v>40081237</v>
      </c>
      <c r="D40" s="102" t="s">
        <v>55</v>
      </c>
      <c r="E40" s="103" t="s">
        <v>56</v>
      </c>
      <c r="F40" s="102"/>
      <c r="G40" s="104">
        <v>136224.82</v>
      </c>
      <c r="H40" s="79" t="str">
        <f t="shared" si="2"/>
        <v>Сто тридцять шість тисяч двісті двадцять чотири гривні 82 копійки</v>
      </c>
      <c r="I40" s="104" t="s">
        <v>10</v>
      </c>
      <c r="J40" s="59" t="s">
        <v>285</v>
      </c>
      <c r="K40" s="60" t="s">
        <v>178</v>
      </c>
    </row>
    <row r="41" spans="1:11" s="17" customFormat="1" ht="38.25" thickBot="1">
      <c r="A41" s="101">
        <f t="shared" si="3"/>
        <v>13</v>
      </c>
      <c r="B41" s="28" t="s">
        <v>451</v>
      </c>
      <c r="C41" s="28">
        <v>40081237</v>
      </c>
      <c r="D41" s="102" t="s">
        <v>57</v>
      </c>
      <c r="E41" s="103" t="s">
        <v>58</v>
      </c>
      <c r="F41" s="102"/>
      <c r="G41" s="104">
        <v>3330026.87</v>
      </c>
      <c r="H41" s="79" t="str">
        <f t="shared" si="2"/>
        <v>Три мільйона триста тридцять тисяч двадцять шість гривень 87 копійок</v>
      </c>
      <c r="I41" s="104" t="s">
        <v>10</v>
      </c>
      <c r="J41" s="59" t="s">
        <v>285</v>
      </c>
      <c r="K41" s="60" t="s">
        <v>178</v>
      </c>
    </row>
    <row r="42" spans="1:11" s="17" customFormat="1" ht="38.25" thickBot="1">
      <c r="A42" s="101">
        <f t="shared" si="3"/>
        <v>14</v>
      </c>
      <c r="B42" s="28" t="s">
        <v>451</v>
      </c>
      <c r="C42" s="28">
        <v>40081237</v>
      </c>
      <c r="D42" s="102" t="s">
        <v>59</v>
      </c>
      <c r="E42" s="103" t="s">
        <v>60</v>
      </c>
      <c r="F42" s="102"/>
      <c r="G42" s="104">
        <v>4943104.47</v>
      </c>
      <c r="H42" s="79" t="str">
        <f t="shared" si="2"/>
        <v>Чотири мільйона дев'ятсот сорок три тисячі сто чотири гривні 47 копійок</v>
      </c>
      <c r="I42" s="104" t="s">
        <v>10</v>
      </c>
      <c r="J42" s="59" t="s">
        <v>285</v>
      </c>
      <c r="K42" s="60" t="s">
        <v>178</v>
      </c>
    </row>
    <row r="43" spans="1:11" s="17" customFormat="1" ht="57" thickBot="1">
      <c r="A43" s="101">
        <f t="shared" si="3"/>
        <v>15</v>
      </c>
      <c r="B43" s="28" t="s">
        <v>451</v>
      </c>
      <c r="C43" s="28">
        <v>40081237</v>
      </c>
      <c r="D43" s="102" t="s">
        <v>61</v>
      </c>
      <c r="E43" s="103" t="s">
        <v>62</v>
      </c>
      <c r="F43" s="102"/>
      <c r="G43" s="104">
        <v>1666633.44</v>
      </c>
      <c r="H43" s="79" t="str">
        <f t="shared" si="2"/>
        <v>Один мільйон шістсот шістдесят шість тисяч шістсот тридцять три гривні 44 копійки</v>
      </c>
      <c r="I43" s="104" t="s">
        <v>10</v>
      </c>
      <c r="J43" s="59" t="s">
        <v>285</v>
      </c>
      <c r="K43" s="60" t="s">
        <v>178</v>
      </c>
    </row>
    <row r="44" spans="1:11" s="17" customFormat="1" ht="38.25" thickBot="1">
      <c r="A44" s="101">
        <f t="shared" si="3"/>
        <v>16</v>
      </c>
      <c r="B44" s="28" t="s">
        <v>451</v>
      </c>
      <c r="C44" s="28">
        <v>40081237</v>
      </c>
      <c r="D44" s="102" t="s">
        <v>63</v>
      </c>
      <c r="E44" s="103" t="s">
        <v>64</v>
      </c>
      <c r="F44" s="102"/>
      <c r="G44" s="104">
        <v>37991.879999999997</v>
      </c>
      <c r="H44" s="79" t="str">
        <f t="shared" si="2"/>
        <v>Тридцять сім тисяч дев'ятсот дев'яносто одна гривня 88 копійок</v>
      </c>
      <c r="I44" s="104" t="s">
        <v>10</v>
      </c>
      <c r="J44" s="59" t="s">
        <v>285</v>
      </c>
      <c r="K44" s="60" t="s">
        <v>178</v>
      </c>
    </row>
    <row r="45" spans="1:11" s="17" customFormat="1" ht="38.25" thickBot="1">
      <c r="A45" s="101">
        <f t="shared" si="3"/>
        <v>17</v>
      </c>
      <c r="B45" s="28" t="s">
        <v>451</v>
      </c>
      <c r="C45" s="28">
        <v>40081237</v>
      </c>
      <c r="D45" s="102" t="s">
        <v>65</v>
      </c>
      <c r="E45" s="103" t="s">
        <v>66</v>
      </c>
      <c r="F45" s="102"/>
      <c r="G45" s="104">
        <v>760994.29</v>
      </c>
      <c r="H45" s="79" t="str">
        <f t="shared" si="2"/>
        <v>Сімсот шістдесят тисяч дев'ятсот дев'яносто чотири гривні 29 копійок</v>
      </c>
      <c r="I45" s="104" t="s">
        <v>10</v>
      </c>
      <c r="J45" s="59" t="s">
        <v>285</v>
      </c>
      <c r="K45" s="60" t="s">
        <v>178</v>
      </c>
    </row>
    <row r="46" spans="1:11" s="17" customFormat="1" ht="38.25" thickBot="1">
      <c r="A46" s="101">
        <f t="shared" si="3"/>
        <v>18</v>
      </c>
      <c r="B46" s="28" t="s">
        <v>451</v>
      </c>
      <c r="C46" s="28">
        <v>40081237</v>
      </c>
      <c r="D46" s="102" t="s">
        <v>67</v>
      </c>
      <c r="E46" s="103" t="s">
        <v>68</v>
      </c>
      <c r="F46" s="102"/>
      <c r="G46" s="104">
        <v>357723.17</v>
      </c>
      <c r="H46" s="79" t="str">
        <f t="shared" si="2"/>
        <v>Триста п'ятдесят сім тисяч сімсот двадцять три гривні 17 копійок</v>
      </c>
      <c r="I46" s="104" t="s">
        <v>10</v>
      </c>
      <c r="J46" s="59" t="s">
        <v>285</v>
      </c>
      <c r="K46" s="60" t="s">
        <v>178</v>
      </c>
    </row>
    <row r="47" spans="1:11" s="17" customFormat="1" ht="38.25" thickBot="1">
      <c r="A47" s="101">
        <f t="shared" si="3"/>
        <v>19</v>
      </c>
      <c r="B47" s="28" t="s">
        <v>451</v>
      </c>
      <c r="C47" s="28">
        <v>40081237</v>
      </c>
      <c r="D47" s="102" t="s">
        <v>69</v>
      </c>
      <c r="E47" s="103" t="s">
        <v>70</v>
      </c>
      <c r="F47" s="102"/>
      <c r="G47" s="104">
        <v>70739.13</v>
      </c>
      <c r="H47" s="79" t="str">
        <f t="shared" si="2"/>
        <v>Сімдесят тисяч сімсот тридцять дев'ять гривень 13 копійок</v>
      </c>
      <c r="I47" s="104" t="s">
        <v>10</v>
      </c>
      <c r="J47" s="59" t="s">
        <v>285</v>
      </c>
      <c r="K47" s="60" t="s">
        <v>178</v>
      </c>
    </row>
    <row r="48" spans="1:11" s="17" customFormat="1" ht="38.25" thickBot="1">
      <c r="A48" s="101">
        <f t="shared" si="3"/>
        <v>20</v>
      </c>
      <c r="B48" s="28" t="s">
        <v>451</v>
      </c>
      <c r="C48" s="28">
        <v>40081237</v>
      </c>
      <c r="D48" s="102" t="s">
        <v>71</v>
      </c>
      <c r="E48" s="103" t="s">
        <v>72</v>
      </c>
      <c r="F48" s="102"/>
      <c r="G48" s="104">
        <v>11689.55</v>
      </c>
      <c r="H48" s="79" t="str">
        <f t="shared" si="2"/>
        <v>Одинадцять тисяч шістсот вісімдесят дев'ять гривень 55 копійок</v>
      </c>
      <c r="I48" s="104" t="s">
        <v>10</v>
      </c>
      <c r="J48" s="59" t="s">
        <v>285</v>
      </c>
      <c r="K48" s="60" t="s">
        <v>178</v>
      </c>
    </row>
    <row r="49" spans="1:11" s="17" customFormat="1" ht="38.25" thickBot="1">
      <c r="A49" s="101">
        <f t="shared" si="3"/>
        <v>21</v>
      </c>
      <c r="B49" s="28" t="s">
        <v>451</v>
      </c>
      <c r="C49" s="28">
        <v>40081237</v>
      </c>
      <c r="D49" s="102" t="s">
        <v>73</v>
      </c>
      <c r="E49" s="103" t="s">
        <v>74</v>
      </c>
      <c r="F49" s="102"/>
      <c r="G49" s="104">
        <v>200635.97</v>
      </c>
      <c r="H49" s="79" t="str">
        <f t="shared" si="2"/>
        <v>Двісті  тисяч шістсот тридцять п'ять гривень 97 копійок</v>
      </c>
      <c r="I49" s="104" t="s">
        <v>10</v>
      </c>
      <c r="J49" s="59" t="s">
        <v>285</v>
      </c>
      <c r="K49" s="60" t="s">
        <v>178</v>
      </c>
    </row>
    <row r="50" spans="1:11" s="17" customFormat="1" ht="38.25" thickBot="1">
      <c r="A50" s="101">
        <f t="shared" si="3"/>
        <v>22</v>
      </c>
      <c r="B50" s="28" t="s">
        <v>451</v>
      </c>
      <c r="C50" s="28">
        <v>40081237</v>
      </c>
      <c r="D50" s="102" t="s">
        <v>75</v>
      </c>
      <c r="E50" s="103" t="s">
        <v>76</v>
      </c>
      <c r="F50" s="102"/>
      <c r="G50" s="104">
        <v>2432.79</v>
      </c>
      <c r="H50" s="79" t="str">
        <f t="shared" si="2"/>
        <v>Дві тисячі чотириста тридцять дві гривні 79 копійок</v>
      </c>
      <c r="I50" s="104" t="s">
        <v>10</v>
      </c>
      <c r="J50" s="59" t="s">
        <v>285</v>
      </c>
      <c r="K50" s="60" t="s">
        <v>178</v>
      </c>
    </row>
    <row r="51" spans="1:11" s="17" customFormat="1" ht="38.25" thickBot="1">
      <c r="A51" s="101">
        <f t="shared" si="3"/>
        <v>23</v>
      </c>
      <c r="B51" s="28" t="s">
        <v>451</v>
      </c>
      <c r="C51" s="28">
        <v>40081237</v>
      </c>
      <c r="D51" s="102" t="s">
        <v>77</v>
      </c>
      <c r="E51" s="103" t="s">
        <v>78</v>
      </c>
      <c r="F51" s="102"/>
      <c r="G51" s="104">
        <v>60084.54</v>
      </c>
      <c r="H51" s="79" t="str">
        <f t="shared" si="2"/>
        <v>Шістдесят тисяч вісімдесят чотири гривні 54 копійки</v>
      </c>
      <c r="I51" s="104" t="s">
        <v>10</v>
      </c>
      <c r="J51" s="59" t="s">
        <v>285</v>
      </c>
      <c r="K51" s="60" t="s">
        <v>178</v>
      </c>
    </row>
    <row r="52" spans="1:11" s="17" customFormat="1" ht="38.25" thickBot="1">
      <c r="A52" s="101">
        <f t="shared" si="3"/>
        <v>24</v>
      </c>
      <c r="B52" s="28" t="s">
        <v>451</v>
      </c>
      <c r="C52" s="28">
        <v>40081237</v>
      </c>
      <c r="D52" s="102" t="s">
        <v>79</v>
      </c>
      <c r="E52" s="103" t="s">
        <v>80</v>
      </c>
      <c r="F52" s="102"/>
      <c r="G52" s="104">
        <v>17449.63</v>
      </c>
      <c r="H52" s="79" t="str">
        <f t="shared" si="2"/>
        <v>Сімнадцять тисяч чотириста сорок дев'ять гривень 63 копійки</v>
      </c>
      <c r="I52" s="104" t="s">
        <v>10</v>
      </c>
      <c r="J52" s="59" t="s">
        <v>285</v>
      </c>
      <c r="K52" s="60" t="s">
        <v>178</v>
      </c>
    </row>
    <row r="53" spans="1:11" s="17" customFormat="1" ht="38.25" thickBot="1">
      <c r="A53" s="101">
        <f t="shared" si="3"/>
        <v>25</v>
      </c>
      <c r="B53" s="28" t="s">
        <v>451</v>
      </c>
      <c r="C53" s="28">
        <v>40081237</v>
      </c>
      <c r="D53" s="102" t="s">
        <v>81</v>
      </c>
      <c r="E53" s="103" t="s">
        <v>82</v>
      </c>
      <c r="F53" s="102"/>
      <c r="G53" s="104">
        <v>17585.14</v>
      </c>
      <c r="H53" s="79" t="str">
        <f t="shared" si="2"/>
        <v>Сімнадцять тисяч п'ятсот вісімдесят п'ять гривень 14 копійок</v>
      </c>
      <c r="I53" s="104" t="s">
        <v>10</v>
      </c>
      <c r="J53" s="59" t="s">
        <v>285</v>
      </c>
      <c r="K53" s="60" t="s">
        <v>178</v>
      </c>
    </row>
    <row r="54" spans="1:11" s="17" customFormat="1" ht="38.25" thickBot="1">
      <c r="A54" s="101">
        <f t="shared" si="3"/>
        <v>26</v>
      </c>
      <c r="B54" s="28" t="s">
        <v>451</v>
      </c>
      <c r="C54" s="28">
        <v>40081237</v>
      </c>
      <c r="D54" s="102" t="s">
        <v>83</v>
      </c>
      <c r="E54" s="103" t="s">
        <v>84</v>
      </c>
      <c r="F54" s="102"/>
      <c r="G54" s="104">
        <v>403938.42</v>
      </c>
      <c r="H54" s="79" t="str">
        <f t="shared" si="2"/>
        <v>Чотириста три тисячі дев'ятсот тридцять вісім гривень 42 копійки</v>
      </c>
      <c r="I54" s="104" t="s">
        <v>10</v>
      </c>
      <c r="J54" s="59" t="s">
        <v>285</v>
      </c>
      <c r="K54" s="60" t="s">
        <v>178</v>
      </c>
    </row>
    <row r="55" spans="1:11" s="17" customFormat="1" ht="38.25" thickBot="1">
      <c r="A55" s="101">
        <f t="shared" si="3"/>
        <v>27</v>
      </c>
      <c r="B55" s="28" t="s">
        <v>451</v>
      </c>
      <c r="C55" s="28">
        <v>40081237</v>
      </c>
      <c r="D55" s="102" t="s">
        <v>85</v>
      </c>
      <c r="E55" s="103" t="s">
        <v>86</v>
      </c>
      <c r="F55" s="102"/>
      <c r="G55" s="104">
        <v>590904.5</v>
      </c>
      <c r="H55" s="79" t="str">
        <f t="shared" si="2"/>
        <v>П'ятсот дев'яносто тисяч дев'ятсот чотири гривні 50 копійок</v>
      </c>
      <c r="I55" s="104" t="s">
        <v>10</v>
      </c>
      <c r="J55" s="59" t="s">
        <v>285</v>
      </c>
      <c r="K55" s="60" t="s">
        <v>178</v>
      </c>
    </row>
    <row r="56" spans="1:11" s="17" customFormat="1" ht="57" thickBot="1">
      <c r="A56" s="101">
        <f t="shared" si="3"/>
        <v>28</v>
      </c>
      <c r="B56" s="28" t="s">
        <v>451</v>
      </c>
      <c r="C56" s="28">
        <v>40081237</v>
      </c>
      <c r="D56" s="102" t="s">
        <v>87</v>
      </c>
      <c r="E56" s="103" t="s">
        <v>88</v>
      </c>
      <c r="F56" s="102"/>
      <c r="G56" s="104">
        <v>5583138.3399999999</v>
      </c>
      <c r="H56" s="79" t="str">
        <f t="shared" si="2"/>
        <v>П'ять мільйонів п'ятсот вісімдесят три тисячі сто тридцять вісім гривень 34 копійки</v>
      </c>
      <c r="I56" s="104" t="s">
        <v>10</v>
      </c>
      <c r="J56" s="59" t="s">
        <v>285</v>
      </c>
      <c r="K56" s="60" t="s">
        <v>178</v>
      </c>
    </row>
    <row r="57" spans="1:11" s="17" customFormat="1" ht="38.25" thickBot="1">
      <c r="A57" s="101">
        <f t="shared" si="3"/>
        <v>29</v>
      </c>
      <c r="B57" s="28" t="s">
        <v>451</v>
      </c>
      <c r="C57" s="28">
        <v>40081237</v>
      </c>
      <c r="D57" s="102" t="s">
        <v>89</v>
      </c>
      <c r="E57" s="103" t="s">
        <v>90</v>
      </c>
      <c r="F57" s="102"/>
      <c r="G57" s="104">
        <v>10960.29</v>
      </c>
      <c r="H57" s="79" t="str">
        <f t="shared" si="2"/>
        <v>Десять тисяч дев'ятсот шістдесят гривень 29 копійок</v>
      </c>
      <c r="I57" s="104" t="s">
        <v>10</v>
      </c>
      <c r="J57" s="59" t="s">
        <v>285</v>
      </c>
      <c r="K57" s="60" t="s">
        <v>178</v>
      </c>
    </row>
    <row r="58" spans="1:11" s="17" customFormat="1" ht="38.25" thickBot="1">
      <c r="A58" s="101">
        <f t="shared" si="3"/>
        <v>30</v>
      </c>
      <c r="B58" s="28" t="s">
        <v>451</v>
      </c>
      <c r="C58" s="28">
        <v>40081237</v>
      </c>
      <c r="D58" s="102" t="s">
        <v>91</v>
      </c>
      <c r="E58" s="103" t="s">
        <v>92</v>
      </c>
      <c r="F58" s="102"/>
      <c r="G58" s="104">
        <v>5067354.4400000004</v>
      </c>
      <c r="H58" s="79" t="str">
        <f t="shared" si="2"/>
        <v>П'ять мільйонів шістдесят сім тисяч триста п'ятдесят чотири гривні 44 копійки</v>
      </c>
      <c r="I58" s="104" t="s">
        <v>10</v>
      </c>
      <c r="J58" s="59" t="s">
        <v>285</v>
      </c>
      <c r="K58" s="60" t="s">
        <v>178</v>
      </c>
    </row>
    <row r="59" spans="1:11" s="17" customFormat="1" ht="38.25" thickBot="1">
      <c r="A59" s="101">
        <f t="shared" si="3"/>
        <v>31</v>
      </c>
      <c r="B59" s="28" t="s">
        <v>451</v>
      </c>
      <c r="C59" s="28">
        <v>40081237</v>
      </c>
      <c r="D59" s="102" t="s">
        <v>93</v>
      </c>
      <c r="E59" s="103" t="s">
        <v>94</v>
      </c>
      <c r="F59" s="102"/>
      <c r="G59" s="104">
        <v>874337.57</v>
      </c>
      <c r="H59" s="79" t="str">
        <f t="shared" si="2"/>
        <v>Вісімсот сімдесят чотири тисячі триста тридцять сім гривень 57 копійок</v>
      </c>
      <c r="I59" s="104" t="s">
        <v>10</v>
      </c>
      <c r="J59" s="59" t="s">
        <v>285</v>
      </c>
      <c r="K59" s="60" t="s">
        <v>178</v>
      </c>
    </row>
    <row r="60" spans="1:11" s="17" customFormat="1" ht="38.25" thickBot="1">
      <c r="A60" s="101">
        <f t="shared" si="3"/>
        <v>32</v>
      </c>
      <c r="B60" s="28" t="s">
        <v>451</v>
      </c>
      <c r="C60" s="28">
        <v>40081237</v>
      </c>
      <c r="D60" s="102" t="s">
        <v>95</v>
      </c>
      <c r="E60" s="103" t="s">
        <v>96</v>
      </c>
      <c r="F60" s="102"/>
      <c r="G60" s="104">
        <v>165464.65</v>
      </c>
      <c r="H60" s="79" t="str">
        <f t="shared" si="2"/>
        <v>Сто шістдесят п'ять тисяч чотириста шістдесят чотири гривні 65 копійок</v>
      </c>
      <c r="I60" s="104" t="s">
        <v>10</v>
      </c>
      <c r="J60" s="59" t="s">
        <v>285</v>
      </c>
      <c r="K60" s="60" t="s">
        <v>178</v>
      </c>
    </row>
    <row r="61" spans="1:11" s="17" customFormat="1" ht="38.25" thickBot="1">
      <c r="A61" s="101">
        <f t="shared" si="3"/>
        <v>33</v>
      </c>
      <c r="B61" s="28" t="s">
        <v>451</v>
      </c>
      <c r="C61" s="28">
        <v>40081237</v>
      </c>
      <c r="D61" s="102" t="s">
        <v>97</v>
      </c>
      <c r="E61" s="103" t="s">
        <v>98</v>
      </c>
      <c r="F61" s="102"/>
      <c r="G61" s="104">
        <v>69610.09</v>
      </c>
      <c r="H61" s="79" t="str">
        <f t="shared" si="2"/>
        <v>Шістдесят дев'ять тисяч шістсот десять гривень 09 копійок</v>
      </c>
      <c r="I61" s="104" t="s">
        <v>10</v>
      </c>
      <c r="J61" s="59" t="s">
        <v>285</v>
      </c>
      <c r="K61" s="60" t="s">
        <v>178</v>
      </c>
    </row>
    <row r="62" spans="1:11" s="17" customFormat="1" ht="38.25" thickBot="1">
      <c r="A62" s="101">
        <f t="shared" si="3"/>
        <v>34</v>
      </c>
      <c r="B62" s="28" t="s">
        <v>451</v>
      </c>
      <c r="C62" s="28">
        <v>40081237</v>
      </c>
      <c r="D62" s="102" t="s">
        <v>99</v>
      </c>
      <c r="E62" s="103" t="s">
        <v>100</v>
      </c>
      <c r="F62" s="102"/>
      <c r="G62" s="104">
        <v>61821.86</v>
      </c>
      <c r="H62" s="79" t="str">
        <f t="shared" si="2"/>
        <v>Шістдесят одна тисячa вісімсот двадцять одна гривня 86 копійок</v>
      </c>
      <c r="I62" s="104" t="s">
        <v>10</v>
      </c>
      <c r="J62" s="59" t="s">
        <v>285</v>
      </c>
      <c r="K62" s="60" t="s">
        <v>178</v>
      </c>
    </row>
    <row r="63" spans="1:11" s="17" customFormat="1" ht="38.25" thickBot="1">
      <c r="A63" s="101">
        <f t="shared" si="3"/>
        <v>35</v>
      </c>
      <c r="B63" s="28" t="s">
        <v>451</v>
      </c>
      <c r="C63" s="28">
        <v>40081237</v>
      </c>
      <c r="D63" s="102" t="s">
        <v>101</v>
      </c>
      <c r="E63" s="103" t="s">
        <v>102</v>
      </c>
      <c r="F63" s="102"/>
      <c r="G63" s="104">
        <v>899502.99</v>
      </c>
      <c r="H63" s="79" t="str">
        <f t="shared" si="2"/>
        <v>Вісімсот дев'яносто дев'ять тисяч п'ятсот дві гривні 99 копійок</v>
      </c>
      <c r="I63" s="104" t="s">
        <v>10</v>
      </c>
      <c r="J63" s="59" t="s">
        <v>285</v>
      </c>
      <c r="K63" s="60" t="s">
        <v>178</v>
      </c>
    </row>
    <row r="64" spans="1:11" s="17" customFormat="1" ht="38.25" thickBot="1">
      <c r="A64" s="101">
        <f t="shared" si="3"/>
        <v>36</v>
      </c>
      <c r="B64" s="28" t="s">
        <v>451</v>
      </c>
      <c r="C64" s="28">
        <v>40081237</v>
      </c>
      <c r="D64" s="102" t="s">
        <v>103</v>
      </c>
      <c r="E64" s="103" t="s">
        <v>104</v>
      </c>
      <c r="F64" s="102"/>
      <c r="G64" s="104">
        <v>94177.35</v>
      </c>
      <c r="H64" s="79" t="str">
        <f t="shared" si="2"/>
        <v>Дев'яносто чотири тисячі сто сімдесят сім гривень 35 копійок</v>
      </c>
      <c r="I64" s="104" t="s">
        <v>10</v>
      </c>
      <c r="J64" s="59" t="s">
        <v>285</v>
      </c>
      <c r="K64" s="60" t="s">
        <v>178</v>
      </c>
    </row>
    <row r="65" spans="1:11" s="17" customFormat="1" ht="38.25" thickBot="1">
      <c r="A65" s="101">
        <f t="shared" si="3"/>
        <v>37</v>
      </c>
      <c r="B65" s="28" t="s">
        <v>451</v>
      </c>
      <c r="C65" s="28">
        <v>40081237</v>
      </c>
      <c r="D65" s="102" t="s">
        <v>105</v>
      </c>
      <c r="E65" s="103" t="s">
        <v>106</v>
      </c>
      <c r="F65" s="102"/>
      <c r="G65" s="104">
        <v>142623.94</v>
      </c>
      <c r="H65" s="79" t="str">
        <f t="shared" si="2"/>
        <v>Сто сорок дві тисячі шістсот двадцять три гривні 94 копійки</v>
      </c>
      <c r="I65" s="104" t="s">
        <v>10</v>
      </c>
      <c r="J65" s="59" t="s">
        <v>285</v>
      </c>
      <c r="K65" s="60" t="s">
        <v>178</v>
      </c>
    </row>
    <row r="66" spans="1:11" s="17" customFormat="1" ht="38.25" thickBot="1">
      <c r="A66" s="101">
        <f t="shared" si="3"/>
        <v>38</v>
      </c>
      <c r="B66" s="28" t="s">
        <v>451</v>
      </c>
      <c r="C66" s="28">
        <v>40081237</v>
      </c>
      <c r="D66" s="102" t="s">
        <v>107</v>
      </c>
      <c r="E66" s="103" t="s">
        <v>108</v>
      </c>
      <c r="F66" s="102"/>
      <c r="G66" s="104">
        <v>599072.22</v>
      </c>
      <c r="H66" s="79" t="str">
        <f t="shared" si="2"/>
        <v>П'ятсот дев'яносто дев'ять тисяч сімдесят дві гривні 22 копійки</v>
      </c>
      <c r="I66" s="104" t="s">
        <v>10</v>
      </c>
      <c r="J66" s="59" t="s">
        <v>285</v>
      </c>
      <c r="K66" s="60" t="s">
        <v>178</v>
      </c>
    </row>
    <row r="67" spans="1:11" s="17" customFormat="1" ht="38.25" thickBot="1">
      <c r="A67" s="101">
        <f t="shared" si="3"/>
        <v>39</v>
      </c>
      <c r="B67" s="28" t="s">
        <v>451</v>
      </c>
      <c r="C67" s="28">
        <v>40081237</v>
      </c>
      <c r="D67" s="102" t="s">
        <v>109</v>
      </c>
      <c r="E67" s="103" t="s">
        <v>110</v>
      </c>
      <c r="F67" s="102"/>
      <c r="G67" s="104">
        <v>9907116.5700000003</v>
      </c>
      <c r="H67" s="79" t="str">
        <f t="shared" si="2"/>
        <v>Дев'ять мільйонів дев'ятсот сім тисяч сто шістнадцять гривень 57 копійок</v>
      </c>
      <c r="I67" s="104" t="s">
        <v>10</v>
      </c>
      <c r="J67" s="59" t="s">
        <v>285</v>
      </c>
      <c r="K67" s="60" t="s">
        <v>178</v>
      </c>
    </row>
    <row r="68" spans="1:11" s="17" customFormat="1" ht="38.25" thickBot="1">
      <c r="A68" s="101">
        <f t="shared" si="3"/>
        <v>40</v>
      </c>
      <c r="B68" s="28" t="s">
        <v>451</v>
      </c>
      <c r="C68" s="28">
        <v>40081237</v>
      </c>
      <c r="D68" s="102" t="s">
        <v>111</v>
      </c>
      <c r="E68" s="103" t="s">
        <v>112</v>
      </c>
      <c r="F68" s="102"/>
      <c r="G68" s="104">
        <v>634876.99</v>
      </c>
      <c r="H68" s="79" t="str">
        <f t="shared" si="2"/>
        <v>Шістсот тридцять чотири тисячі вісімсот сімдесят шість гривень 99 копійок</v>
      </c>
      <c r="I68" s="104" t="s">
        <v>10</v>
      </c>
      <c r="J68" s="59" t="s">
        <v>285</v>
      </c>
      <c r="K68" s="60" t="s">
        <v>178</v>
      </c>
    </row>
    <row r="69" spans="1:11" s="17" customFormat="1" ht="38.25" thickBot="1">
      <c r="A69" s="101">
        <f t="shared" si="3"/>
        <v>41</v>
      </c>
      <c r="B69" s="28" t="s">
        <v>451</v>
      </c>
      <c r="C69" s="28">
        <v>40081237</v>
      </c>
      <c r="D69" s="102" t="s">
        <v>113</v>
      </c>
      <c r="E69" s="103" t="s">
        <v>114</v>
      </c>
      <c r="F69" s="102"/>
      <c r="G69" s="104">
        <v>494278.33</v>
      </c>
      <c r="H69" s="79" t="str">
        <f t="shared" si="2"/>
        <v>Чотириста дев'яносто чотири тисячі двісті сімдесят вісім гривень 33 копійки</v>
      </c>
      <c r="I69" s="104" t="s">
        <v>10</v>
      </c>
      <c r="J69" s="59" t="s">
        <v>285</v>
      </c>
      <c r="K69" s="60" t="s">
        <v>178</v>
      </c>
    </row>
    <row r="70" spans="1:11" s="17" customFormat="1" ht="38.25" thickBot="1">
      <c r="A70" s="101">
        <f t="shared" si="3"/>
        <v>42</v>
      </c>
      <c r="B70" s="28" t="s">
        <v>451</v>
      </c>
      <c r="C70" s="28">
        <v>40081237</v>
      </c>
      <c r="D70" s="102" t="s">
        <v>115</v>
      </c>
      <c r="E70" s="103" t="s">
        <v>116</v>
      </c>
      <c r="F70" s="102"/>
      <c r="G70" s="104">
        <v>753777.53</v>
      </c>
      <c r="H70" s="79" t="str">
        <f t="shared" si="2"/>
        <v>Сімсот п'ятдесят три тисячі сімсот сімдесят сім гривень 53 копійки</v>
      </c>
      <c r="I70" s="104" t="s">
        <v>10</v>
      </c>
      <c r="J70" s="59" t="s">
        <v>285</v>
      </c>
      <c r="K70" s="60" t="s">
        <v>178</v>
      </c>
    </row>
    <row r="71" spans="1:11" s="17" customFormat="1" ht="38.25" thickBot="1">
      <c r="A71" s="101">
        <f t="shared" si="3"/>
        <v>43</v>
      </c>
      <c r="B71" s="28" t="s">
        <v>451</v>
      </c>
      <c r="C71" s="28">
        <v>40081237</v>
      </c>
      <c r="D71" s="102" t="s">
        <v>117</v>
      </c>
      <c r="E71" s="103" t="s">
        <v>118</v>
      </c>
      <c r="F71" s="102"/>
      <c r="G71" s="104">
        <v>1030372.16</v>
      </c>
      <c r="H71" s="79" t="str">
        <f t="shared" si="2"/>
        <v>Один мільйон тридцять тисяч триста сімдесят дві гривні 16 копійок</v>
      </c>
      <c r="I71" s="104" t="s">
        <v>10</v>
      </c>
      <c r="J71" s="59" t="s">
        <v>285</v>
      </c>
      <c r="K71" s="60" t="s">
        <v>178</v>
      </c>
    </row>
    <row r="72" spans="1:11" s="17" customFormat="1" ht="38.25" thickBot="1">
      <c r="A72" s="101">
        <f t="shared" si="3"/>
        <v>44</v>
      </c>
      <c r="B72" s="28" t="s">
        <v>451</v>
      </c>
      <c r="C72" s="28">
        <v>40081237</v>
      </c>
      <c r="D72" s="102" t="s">
        <v>119</v>
      </c>
      <c r="E72" s="103" t="s">
        <v>120</v>
      </c>
      <c r="F72" s="102"/>
      <c r="G72" s="104">
        <v>2708.76</v>
      </c>
      <c r="H72" s="79" t="str">
        <f t="shared" si="2"/>
        <v>Дві тисячі сімсот вісім гривень 76 копійок</v>
      </c>
      <c r="I72" s="104" t="s">
        <v>10</v>
      </c>
      <c r="J72" s="59" t="s">
        <v>285</v>
      </c>
      <c r="K72" s="60" t="s">
        <v>178</v>
      </c>
    </row>
    <row r="73" spans="1:11" s="17" customFormat="1" ht="38.25" thickBot="1">
      <c r="A73" s="101">
        <f t="shared" si="3"/>
        <v>45</v>
      </c>
      <c r="B73" s="28" t="s">
        <v>451</v>
      </c>
      <c r="C73" s="28">
        <v>40081237</v>
      </c>
      <c r="D73" s="102" t="s">
        <v>121</v>
      </c>
      <c r="E73" s="103" t="s">
        <v>122</v>
      </c>
      <c r="F73" s="102"/>
      <c r="G73" s="104">
        <v>1368391.12</v>
      </c>
      <c r="H73" s="79" t="str">
        <f t="shared" si="2"/>
        <v>Один мільйон триста шістдесят вісім тисяч триста дев'яносто одна гривня 12 копійок</v>
      </c>
      <c r="I73" s="104" t="s">
        <v>10</v>
      </c>
      <c r="J73" s="59" t="s">
        <v>285</v>
      </c>
      <c r="K73" s="60" t="s">
        <v>178</v>
      </c>
    </row>
    <row r="74" spans="1:11" s="17" customFormat="1" ht="38.25" thickBot="1">
      <c r="A74" s="101">
        <f t="shared" si="3"/>
        <v>46</v>
      </c>
      <c r="B74" s="28" t="s">
        <v>451</v>
      </c>
      <c r="C74" s="28">
        <v>40081237</v>
      </c>
      <c r="D74" s="102" t="s">
        <v>123</v>
      </c>
      <c r="E74" s="103" t="s">
        <v>124</v>
      </c>
      <c r="F74" s="102"/>
      <c r="G74" s="104">
        <v>587632.38</v>
      </c>
      <c r="H74" s="79" t="str">
        <f t="shared" si="2"/>
        <v>П'ятсот вісімдесят сім тисяч шістсот тридцять дві гривні 38 копійок</v>
      </c>
      <c r="I74" s="104" t="s">
        <v>10</v>
      </c>
      <c r="J74" s="59" t="s">
        <v>285</v>
      </c>
      <c r="K74" s="60" t="s">
        <v>178</v>
      </c>
    </row>
    <row r="75" spans="1:11" s="17" customFormat="1" ht="38.25" thickBot="1">
      <c r="A75" s="101">
        <f t="shared" si="3"/>
        <v>47</v>
      </c>
      <c r="B75" s="28" t="s">
        <v>451</v>
      </c>
      <c r="C75" s="28">
        <v>40081237</v>
      </c>
      <c r="D75" s="102" t="s">
        <v>125</v>
      </c>
      <c r="E75" s="103" t="s">
        <v>126</v>
      </c>
      <c r="F75" s="102"/>
      <c r="G75" s="104">
        <v>51587.05</v>
      </c>
      <c r="H75" s="79" t="str">
        <f t="shared" si="2"/>
        <v>П'ятдесят одна тисячa п'ятсот вісімдесят сім гривень 05 копійок</v>
      </c>
      <c r="I75" s="104" t="s">
        <v>10</v>
      </c>
      <c r="J75" s="59" t="s">
        <v>285</v>
      </c>
      <c r="K75" s="60" t="s">
        <v>178</v>
      </c>
    </row>
    <row r="76" spans="1:11" s="17" customFormat="1" ht="38.25" thickBot="1">
      <c r="A76" s="101">
        <f t="shared" si="3"/>
        <v>48</v>
      </c>
      <c r="B76" s="28" t="s">
        <v>451</v>
      </c>
      <c r="C76" s="28">
        <v>40081237</v>
      </c>
      <c r="D76" s="102" t="s">
        <v>127</v>
      </c>
      <c r="E76" s="103" t="s">
        <v>128</v>
      </c>
      <c r="F76" s="102"/>
      <c r="G76" s="104">
        <v>868578.81</v>
      </c>
      <c r="H76" s="79" t="str">
        <f t="shared" si="2"/>
        <v>Вісімсот шістдесят вісім тисяч п'ятсот сімдесят вісім гривень 81 копiйка</v>
      </c>
      <c r="I76" s="104" t="s">
        <v>10</v>
      </c>
      <c r="J76" s="59" t="s">
        <v>285</v>
      </c>
      <c r="K76" s="60" t="s">
        <v>178</v>
      </c>
    </row>
    <row r="77" spans="1:11" s="17" customFormat="1" ht="57" thickBot="1">
      <c r="A77" s="101">
        <f t="shared" si="3"/>
        <v>49</v>
      </c>
      <c r="B77" s="28" t="s">
        <v>451</v>
      </c>
      <c r="C77" s="28">
        <v>40081237</v>
      </c>
      <c r="D77" s="102" t="s">
        <v>129</v>
      </c>
      <c r="E77" s="103" t="s">
        <v>130</v>
      </c>
      <c r="F77" s="102"/>
      <c r="G77" s="104">
        <v>9626450.8599999994</v>
      </c>
      <c r="H77" s="79" t="str">
        <f t="shared" si="2"/>
        <v>Дев'ять мільйонів шістсот двадцять шість тисяч чотириста п'ятдесят гривень 86 копійок</v>
      </c>
      <c r="I77" s="104" t="s">
        <v>10</v>
      </c>
      <c r="J77" s="59" t="s">
        <v>285</v>
      </c>
      <c r="K77" s="60" t="s">
        <v>178</v>
      </c>
    </row>
    <row r="78" spans="1:11" s="17" customFormat="1" ht="38.25" thickBot="1">
      <c r="A78" s="101">
        <f t="shared" si="3"/>
        <v>50</v>
      </c>
      <c r="B78" s="28" t="s">
        <v>451</v>
      </c>
      <c r="C78" s="28">
        <v>40081237</v>
      </c>
      <c r="D78" s="102" t="s">
        <v>131</v>
      </c>
      <c r="E78" s="103" t="s">
        <v>132</v>
      </c>
      <c r="F78" s="102"/>
      <c r="G78" s="104">
        <v>1781766.67</v>
      </c>
      <c r="H78" s="79" t="str">
        <f t="shared" si="2"/>
        <v>Один мільйон сімсот вісімдесят одна тисячa сімсот шістдесят шість гривень 67 копійок</v>
      </c>
      <c r="I78" s="104" t="s">
        <v>10</v>
      </c>
      <c r="J78" s="59" t="s">
        <v>285</v>
      </c>
      <c r="K78" s="60" t="s">
        <v>178</v>
      </c>
    </row>
    <row r="79" spans="1:11" s="17" customFormat="1" ht="38.25" thickBot="1">
      <c r="A79" s="101">
        <f t="shared" si="3"/>
        <v>51</v>
      </c>
      <c r="B79" s="28" t="s">
        <v>451</v>
      </c>
      <c r="C79" s="28">
        <v>40081237</v>
      </c>
      <c r="D79" s="102" t="s">
        <v>133</v>
      </c>
      <c r="E79" s="103" t="s">
        <v>134</v>
      </c>
      <c r="F79" s="102"/>
      <c r="G79" s="104">
        <v>424449.08</v>
      </c>
      <c r="H79" s="79" t="str">
        <f t="shared" si="2"/>
        <v>Чотириста двадцять чотири тисячі чотириста сорок дев'ять гривень 08 копійок</v>
      </c>
      <c r="I79" s="104" t="s">
        <v>10</v>
      </c>
      <c r="J79" s="59" t="s">
        <v>285</v>
      </c>
      <c r="K79" s="60" t="s">
        <v>178</v>
      </c>
    </row>
    <row r="80" spans="1:11" s="17" customFormat="1" ht="38.25" thickBot="1">
      <c r="A80" s="101">
        <f t="shared" si="3"/>
        <v>52</v>
      </c>
      <c r="B80" s="28" t="s">
        <v>451</v>
      </c>
      <c r="C80" s="28">
        <v>40081237</v>
      </c>
      <c r="D80" s="102" t="s">
        <v>135</v>
      </c>
      <c r="E80" s="103" t="s">
        <v>136</v>
      </c>
      <c r="F80" s="102"/>
      <c r="G80" s="104">
        <v>386107.35</v>
      </c>
      <c r="H80" s="79" t="str">
        <f t="shared" si="2"/>
        <v>Триста вісімдесят шість тисяч сто сім гривень 35 копійок</v>
      </c>
      <c r="I80" s="104" t="s">
        <v>10</v>
      </c>
      <c r="J80" s="59" t="s">
        <v>285</v>
      </c>
      <c r="K80" s="60" t="s">
        <v>178</v>
      </c>
    </row>
    <row r="81" spans="1:11" s="17" customFormat="1" ht="38.25" thickBot="1">
      <c r="A81" s="101">
        <f t="shared" si="3"/>
        <v>53</v>
      </c>
      <c r="B81" s="28" t="s">
        <v>451</v>
      </c>
      <c r="C81" s="28">
        <v>40081237</v>
      </c>
      <c r="D81" s="102" t="s">
        <v>137</v>
      </c>
      <c r="E81" s="103" t="s">
        <v>138</v>
      </c>
      <c r="F81" s="102"/>
      <c r="G81" s="104">
        <v>289255.28000000003</v>
      </c>
      <c r="H81" s="79" t="str">
        <f t="shared" si="2"/>
        <v>Двісті вісімдесят дев'ять тисяч двісті п'ятдесят п'ять гривень 28 копійок</v>
      </c>
      <c r="I81" s="104" t="s">
        <v>10</v>
      </c>
      <c r="J81" s="59" t="s">
        <v>285</v>
      </c>
      <c r="K81" s="60" t="s">
        <v>178</v>
      </c>
    </row>
    <row r="82" spans="1:11" s="17" customFormat="1" ht="38.25" thickBot="1">
      <c r="A82" s="101">
        <f t="shared" si="3"/>
        <v>54</v>
      </c>
      <c r="B82" s="28" t="s">
        <v>451</v>
      </c>
      <c r="C82" s="28">
        <v>40081237</v>
      </c>
      <c r="D82" s="102" t="s">
        <v>139</v>
      </c>
      <c r="E82" s="103" t="s">
        <v>140</v>
      </c>
      <c r="F82" s="102"/>
      <c r="G82" s="104">
        <v>119419.74</v>
      </c>
      <c r="H82" s="79" t="str">
        <f t="shared" si="2"/>
        <v>Сто дев'ятнадцять тисяч чотириста дев'ятнадцять гривень 74 копійки</v>
      </c>
      <c r="I82" s="104" t="s">
        <v>10</v>
      </c>
      <c r="J82" s="59" t="s">
        <v>285</v>
      </c>
      <c r="K82" s="60" t="s">
        <v>178</v>
      </c>
    </row>
    <row r="83" spans="1:11" s="17" customFormat="1" ht="38.25" thickBot="1">
      <c r="A83" s="101">
        <f t="shared" si="3"/>
        <v>55</v>
      </c>
      <c r="B83" s="28" t="s">
        <v>451</v>
      </c>
      <c r="C83" s="28">
        <v>40081237</v>
      </c>
      <c r="D83" s="102" t="s">
        <v>141</v>
      </c>
      <c r="E83" s="103" t="s">
        <v>142</v>
      </c>
      <c r="F83" s="102"/>
      <c r="G83" s="104">
        <v>192241.11</v>
      </c>
      <c r="H83" s="79" t="str">
        <f t="shared" si="2"/>
        <v>Сто дев'яносто дві тисячі двісті сорок одна гривня 11 копійок</v>
      </c>
      <c r="I83" s="104" t="s">
        <v>10</v>
      </c>
      <c r="J83" s="59" t="s">
        <v>285</v>
      </c>
      <c r="K83" s="60" t="s">
        <v>178</v>
      </c>
    </row>
    <row r="84" spans="1:11" s="17" customFormat="1" ht="38.25" thickBot="1">
      <c r="A84" s="101">
        <f t="shared" si="3"/>
        <v>56</v>
      </c>
      <c r="B84" s="28" t="s">
        <v>451</v>
      </c>
      <c r="C84" s="28">
        <v>40081237</v>
      </c>
      <c r="D84" s="102" t="s">
        <v>143</v>
      </c>
      <c r="E84" s="103" t="s">
        <v>144</v>
      </c>
      <c r="F84" s="102"/>
      <c r="G84" s="104">
        <v>10809.51</v>
      </c>
      <c r="H84" s="79" t="str">
        <f t="shared" si="2"/>
        <v>Десять тисяч вісімсот дев'ять гривень 51 копiйка</v>
      </c>
      <c r="I84" s="104" t="s">
        <v>10</v>
      </c>
      <c r="J84" s="59" t="s">
        <v>285</v>
      </c>
      <c r="K84" s="60" t="s">
        <v>178</v>
      </c>
    </row>
    <row r="85" spans="1:11" s="17" customFormat="1" ht="38.25" thickBot="1">
      <c r="A85" s="101">
        <f t="shared" si="3"/>
        <v>57</v>
      </c>
      <c r="B85" s="28" t="s">
        <v>451</v>
      </c>
      <c r="C85" s="28">
        <v>40081237</v>
      </c>
      <c r="D85" s="102" t="s">
        <v>145</v>
      </c>
      <c r="E85" s="103" t="s">
        <v>146</v>
      </c>
      <c r="F85" s="102"/>
      <c r="G85" s="104">
        <v>33177.11</v>
      </c>
      <c r="H85" s="79" t="str">
        <f t="shared" si="2"/>
        <v>Тридцять три тисячі сто сімдесят сім гривень 11 копійок</v>
      </c>
      <c r="I85" s="104" t="s">
        <v>10</v>
      </c>
      <c r="J85" s="59" t="s">
        <v>285</v>
      </c>
      <c r="K85" s="60" t="s">
        <v>178</v>
      </c>
    </row>
    <row r="86" spans="1:11" s="17" customFormat="1" ht="38.25" thickBot="1">
      <c r="A86" s="101">
        <f t="shared" si="3"/>
        <v>58</v>
      </c>
      <c r="B86" s="28" t="s">
        <v>451</v>
      </c>
      <c r="C86" s="28">
        <v>40081237</v>
      </c>
      <c r="D86" s="102" t="s">
        <v>147</v>
      </c>
      <c r="E86" s="103" t="s">
        <v>148</v>
      </c>
      <c r="F86" s="102"/>
      <c r="G86" s="104">
        <v>91186.87</v>
      </c>
      <c r="H86" s="79" t="str">
        <f t="shared" si="2"/>
        <v>Дев'яносто одна тисячa сто вісімдесят шість гривень 87 копійок</v>
      </c>
      <c r="I86" s="104" t="s">
        <v>10</v>
      </c>
      <c r="J86" s="59" t="s">
        <v>285</v>
      </c>
      <c r="K86" s="60" t="s">
        <v>178</v>
      </c>
    </row>
    <row r="87" spans="1:11" s="17" customFormat="1" ht="38.25" thickBot="1">
      <c r="A87" s="101">
        <f t="shared" si="3"/>
        <v>59</v>
      </c>
      <c r="B87" s="28" t="s">
        <v>451</v>
      </c>
      <c r="C87" s="28">
        <v>40081237</v>
      </c>
      <c r="D87" s="102" t="s">
        <v>149</v>
      </c>
      <c r="E87" s="103" t="s">
        <v>150</v>
      </c>
      <c r="F87" s="102"/>
      <c r="G87" s="104">
        <v>158355.21</v>
      </c>
      <c r="H87" s="79" t="str">
        <f t="shared" si="2"/>
        <v>Сто п'ятдесят вісім тисяч триста п'ятдесят п'ять гривень 21 копiйка</v>
      </c>
      <c r="I87" s="104" t="s">
        <v>10</v>
      </c>
      <c r="J87" s="59" t="s">
        <v>285</v>
      </c>
      <c r="K87" s="60" t="s">
        <v>178</v>
      </c>
    </row>
    <row r="88" spans="1:11" s="17" customFormat="1" ht="38.25" thickBot="1">
      <c r="A88" s="101">
        <f t="shared" si="3"/>
        <v>60</v>
      </c>
      <c r="B88" s="28" t="s">
        <v>451</v>
      </c>
      <c r="C88" s="28">
        <v>40081237</v>
      </c>
      <c r="D88" s="102" t="s">
        <v>151</v>
      </c>
      <c r="E88" s="103" t="s">
        <v>152</v>
      </c>
      <c r="F88" s="102"/>
      <c r="G88" s="104">
        <v>185690.06</v>
      </c>
      <c r="H88" s="79" t="str">
        <f t="shared" si="2"/>
        <v>Сто вісімдесят п'ять тисяч шістсот дев'яносто гривень 06 копійок</v>
      </c>
      <c r="I88" s="104" t="s">
        <v>10</v>
      </c>
      <c r="J88" s="59" t="s">
        <v>285</v>
      </c>
      <c r="K88" s="60" t="s">
        <v>178</v>
      </c>
    </row>
    <row r="89" spans="1:11" s="17" customFormat="1" ht="38.25" thickBot="1">
      <c r="A89" s="101">
        <f t="shared" si="3"/>
        <v>61</v>
      </c>
      <c r="B89" s="28" t="s">
        <v>451</v>
      </c>
      <c r="C89" s="28">
        <v>40081237</v>
      </c>
      <c r="D89" s="102" t="s">
        <v>153</v>
      </c>
      <c r="E89" s="103" t="s">
        <v>154</v>
      </c>
      <c r="F89" s="102"/>
      <c r="G89" s="104">
        <v>63581.05</v>
      </c>
      <c r="H89" s="79" t="str">
        <f t="shared" si="2"/>
        <v>Шістдесят три тисячі п'ятсот вісімдесят одна гривня 05 копійок</v>
      </c>
      <c r="I89" s="104" t="s">
        <v>10</v>
      </c>
      <c r="J89" s="59" t="s">
        <v>285</v>
      </c>
      <c r="K89" s="60" t="s">
        <v>178</v>
      </c>
    </row>
    <row r="90" spans="1:11" s="17" customFormat="1" ht="38.25" thickBot="1">
      <c r="A90" s="101">
        <f t="shared" si="3"/>
        <v>62</v>
      </c>
      <c r="B90" s="28" t="s">
        <v>451</v>
      </c>
      <c r="C90" s="28">
        <v>40081237</v>
      </c>
      <c r="D90" s="102" t="s">
        <v>155</v>
      </c>
      <c r="E90" s="103" t="s">
        <v>156</v>
      </c>
      <c r="F90" s="102"/>
      <c r="G90" s="104">
        <v>412.48</v>
      </c>
      <c r="H90" s="79" t="str">
        <f t="shared" si="2"/>
        <v>Чотириста дванадцять гривень 48 копійок</v>
      </c>
      <c r="I90" s="104" t="s">
        <v>10</v>
      </c>
      <c r="J90" s="59" t="s">
        <v>285</v>
      </c>
      <c r="K90" s="60" t="s">
        <v>178</v>
      </c>
    </row>
    <row r="91" spans="1:11" s="17" customFormat="1" ht="38.25" thickBot="1">
      <c r="A91" s="101">
        <f t="shared" si="3"/>
        <v>63</v>
      </c>
      <c r="B91" s="28" t="s">
        <v>451</v>
      </c>
      <c r="C91" s="28">
        <v>40081237</v>
      </c>
      <c r="D91" s="102" t="s">
        <v>157</v>
      </c>
      <c r="E91" s="103" t="s">
        <v>25</v>
      </c>
      <c r="F91" s="102"/>
      <c r="G91" s="104">
        <v>288778.65000000002</v>
      </c>
      <c r="H91" s="79" t="str">
        <f t="shared" si="2"/>
        <v>Двісті вісімдесят вісім тисяч сімсот сімдесят вісім гривень 65 копійок</v>
      </c>
      <c r="I91" s="104" t="s">
        <v>10</v>
      </c>
      <c r="J91" s="59" t="s">
        <v>285</v>
      </c>
      <c r="K91" s="60" t="s">
        <v>178</v>
      </c>
    </row>
    <row r="92" spans="1:11" s="17" customFormat="1" ht="38.25" thickBot="1">
      <c r="A92" s="101">
        <f t="shared" si="3"/>
        <v>64</v>
      </c>
      <c r="B92" s="28" t="s">
        <v>451</v>
      </c>
      <c r="C92" s="28">
        <v>40081237</v>
      </c>
      <c r="D92" s="102" t="s">
        <v>158</v>
      </c>
      <c r="E92" s="103" t="s">
        <v>159</v>
      </c>
      <c r="F92" s="102"/>
      <c r="G92" s="104">
        <v>2139933.54</v>
      </c>
      <c r="H92" s="79" t="str">
        <f t="shared" si="2"/>
        <v>Два мільйона сто тридцять дев'ять тисяч дев'ятсот тридцять три гривні 54 копійки</v>
      </c>
      <c r="I92" s="104" t="s">
        <v>10</v>
      </c>
      <c r="J92" s="59" t="s">
        <v>285</v>
      </c>
      <c r="K92" s="60" t="s">
        <v>178</v>
      </c>
    </row>
    <row r="93" spans="1:11" s="17" customFormat="1" ht="38.25" thickBot="1">
      <c r="A93" s="101">
        <f t="shared" si="3"/>
        <v>65</v>
      </c>
      <c r="B93" s="28" t="s">
        <v>451</v>
      </c>
      <c r="C93" s="28">
        <v>40081237</v>
      </c>
      <c r="D93" s="102" t="s">
        <v>160</v>
      </c>
      <c r="E93" s="103" t="s">
        <v>161</v>
      </c>
      <c r="F93" s="102"/>
      <c r="G93" s="104">
        <v>112823.47</v>
      </c>
      <c r="H93" s="79" t="str">
        <f t="shared" ref="H93:H124" si="4">PropisUkr(G93,1,1)</f>
        <v>Сто дванадцять тисяч вісімсот двадцять три гривні 47 копійок</v>
      </c>
      <c r="I93" s="104" t="s">
        <v>10</v>
      </c>
      <c r="J93" s="59" t="s">
        <v>285</v>
      </c>
      <c r="K93" s="60" t="s">
        <v>178</v>
      </c>
    </row>
    <row r="94" spans="1:11" s="17" customFormat="1" ht="38.25" thickBot="1">
      <c r="A94" s="101">
        <f t="shared" si="3"/>
        <v>66</v>
      </c>
      <c r="B94" s="28" t="s">
        <v>451</v>
      </c>
      <c r="C94" s="28">
        <v>40081237</v>
      </c>
      <c r="D94" s="102" t="s">
        <v>162</v>
      </c>
      <c r="E94" s="103" t="s">
        <v>163</v>
      </c>
      <c r="F94" s="102"/>
      <c r="G94" s="104">
        <v>2142565.77</v>
      </c>
      <c r="H94" s="79" t="str">
        <f t="shared" si="4"/>
        <v>Два мільйона сто сорок дві тисячі п'ятсот шістдесят п'ять гривень 77 копійок</v>
      </c>
      <c r="I94" s="104" t="s">
        <v>10</v>
      </c>
      <c r="J94" s="59" t="s">
        <v>285</v>
      </c>
      <c r="K94" s="60" t="s">
        <v>178</v>
      </c>
    </row>
    <row r="95" spans="1:11" s="17" customFormat="1" ht="38.25" thickBot="1">
      <c r="A95" s="101">
        <f t="shared" ref="A95:A124" si="5">A94+1</f>
        <v>67</v>
      </c>
      <c r="B95" s="28" t="s">
        <v>451</v>
      </c>
      <c r="C95" s="28">
        <v>40081237</v>
      </c>
      <c r="D95" s="102" t="s">
        <v>164</v>
      </c>
      <c r="E95" s="103" t="s">
        <v>165</v>
      </c>
      <c r="F95" s="102"/>
      <c r="G95" s="104">
        <v>302351.15000000002</v>
      </c>
      <c r="H95" s="79" t="str">
        <f t="shared" si="4"/>
        <v>Триста дві тисячі триста п'ятдесят одна гривня 15 копійок</v>
      </c>
      <c r="I95" s="104" t="s">
        <v>10</v>
      </c>
      <c r="J95" s="59" t="s">
        <v>285</v>
      </c>
      <c r="K95" s="60" t="s">
        <v>178</v>
      </c>
    </row>
    <row r="96" spans="1:11" s="17" customFormat="1" ht="38.25" thickBot="1">
      <c r="A96" s="101">
        <f t="shared" si="5"/>
        <v>68</v>
      </c>
      <c r="B96" s="28" t="s">
        <v>451</v>
      </c>
      <c r="C96" s="28">
        <v>40081237</v>
      </c>
      <c r="D96" s="102" t="s">
        <v>166</v>
      </c>
      <c r="E96" s="103" t="s">
        <v>167</v>
      </c>
      <c r="F96" s="102"/>
      <c r="G96" s="104">
        <v>232808.61</v>
      </c>
      <c r="H96" s="79" t="str">
        <f t="shared" si="4"/>
        <v>Двісті тридцять дві тисячі вісімсот вісім гривень 61 копiйка</v>
      </c>
      <c r="I96" s="104" t="s">
        <v>10</v>
      </c>
      <c r="J96" s="59" t="s">
        <v>285</v>
      </c>
      <c r="K96" s="60" t="s">
        <v>178</v>
      </c>
    </row>
    <row r="97" spans="1:11" s="17" customFormat="1" ht="38.25" thickBot="1">
      <c r="A97" s="101">
        <f t="shared" si="5"/>
        <v>69</v>
      </c>
      <c r="B97" s="28" t="s">
        <v>451</v>
      </c>
      <c r="C97" s="28">
        <v>40081237</v>
      </c>
      <c r="D97" s="102" t="s">
        <v>168</v>
      </c>
      <c r="E97" s="103" t="s">
        <v>169</v>
      </c>
      <c r="F97" s="102"/>
      <c r="G97" s="104">
        <v>80777.5</v>
      </c>
      <c r="H97" s="79" t="str">
        <f t="shared" si="4"/>
        <v>Вісімдесят тисяч сімсот сімдесят сім гривень 50 копійок</v>
      </c>
      <c r="I97" s="104" t="s">
        <v>10</v>
      </c>
      <c r="J97" s="59" t="s">
        <v>285</v>
      </c>
      <c r="K97" s="60" t="s">
        <v>178</v>
      </c>
    </row>
    <row r="98" spans="1:11" s="17" customFormat="1" ht="38.25" thickBot="1">
      <c r="A98" s="101">
        <f t="shared" si="5"/>
        <v>70</v>
      </c>
      <c r="B98" s="28" t="s">
        <v>451</v>
      </c>
      <c r="C98" s="28">
        <v>40081237</v>
      </c>
      <c r="D98" s="102" t="s">
        <v>170</v>
      </c>
      <c r="E98" s="103" t="s">
        <v>171</v>
      </c>
      <c r="F98" s="102"/>
      <c r="G98" s="104">
        <v>133453.62</v>
      </c>
      <c r="H98" s="79" t="str">
        <f t="shared" si="4"/>
        <v>Сто тридцять три тисячі чотириста п'ятдесят три гривні 62 копійки</v>
      </c>
      <c r="I98" s="104" t="s">
        <v>10</v>
      </c>
      <c r="J98" s="59" t="s">
        <v>285</v>
      </c>
      <c r="K98" s="60" t="s">
        <v>178</v>
      </c>
    </row>
    <row r="99" spans="1:11" s="17" customFormat="1" ht="38.25" thickBot="1">
      <c r="A99" s="101">
        <f t="shared" si="5"/>
        <v>71</v>
      </c>
      <c r="B99" s="28" t="s">
        <v>451</v>
      </c>
      <c r="C99" s="28">
        <v>40081237</v>
      </c>
      <c r="D99" s="102" t="s">
        <v>172</v>
      </c>
      <c r="E99" s="103" t="s">
        <v>173</v>
      </c>
      <c r="F99" s="102"/>
      <c r="G99" s="104">
        <v>64131.11</v>
      </c>
      <c r="H99" s="79" t="str">
        <f t="shared" si="4"/>
        <v>Шістдесят чотири тисячі сто тридцять одна гривня 11 копійок</v>
      </c>
      <c r="I99" s="104" t="s">
        <v>10</v>
      </c>
      <c r="J99" s="59" t="s">
        <v>285</v>
      </c>
      <c r="K99" s="60" t="s">
        <v>178</v>
      </c>
    </row>
    <row r="100" spans="1:11" s="17" customFormat="1" ht="38.25" thickBot="1">
      <c r="A100" s="101">
        <f t="shared" si="5"/>
        <v>72</v>
      </c>
      <c r="B100" s="28" t="s">
        <v>451</v>
      </c>
      <c r="C100" s="28">
        <v>40081237</v>
      </c>
      <c r="D100" s="102" t="s">
        <v>174</v>
      </c>
      <c r="E100" s="103" t="s">
        <v>175</v>
      </c>
      <c r="F100" s="102"/>
      <c r="G100" s="104">
        <v>48804</v>
      </c>
      <c r="H100" s="79" t="str">
        <f t="shared" si="4"/>
        <v>Сорок вісім тисяч вісімсот чотири гривні 00 копійок</v>
      </c>
      <c r="I100" s="104" t="s">
        <v>10</v>
      </c>
      <c r="J100" s="59" t="s">
        <v>285</v>
      </c>
      <c r="K100" s="60" t="s">
        <v>178</v>
      </c>
    </row>
    <row r="101" spans="1:11" s="17" customFormat="1" ht="57" thickBot="1">
      <c r="A101" s="101">
        <f t="shared" si="5"/>
        <v>73</v>
      </c>
      <c r="B101" s="28" t="s">
        <v>451</v>
      </c>
      <c r="C101" s="28">
        <v>40081237</v>
      </c>
      <c r="D101" s="102" t="s">
        <v>176</v>
      </c>
      <c r="E101" s="103" t="s">
        <v>177</v>
      </c>
      <c r="F101" s="102"/>
      <c r="G101" s="104">
        <v>2883839.67</v>
      </c>
      <c r="H101" s="79" t="str">
        <f t="shared" si="4"/>
        <v>Два мільйона вісімсот вісімдесят три тисячі вісімсот тридцять дев'ять гривень 67 копійок</v>
      </c>
      <c r="I101" s="104" t="s">
        <v>10</v>
      </c>
      <c r="J101" s="59" t="s">
        <v>285</v>
      </c>
      <c r="K101" s="60" t="s">
        <v>178</v>
      </c>
    </row>
    <row r="102" spans="1:11" s="17" customFormat="1" ht="57" thickBot="1">
      <c r="A102" s="101">
        <f t="shared" si="5"/>
        <v>74</v>
      </c>
      <c r="B102" s="28" t="s">
        <v>451</v>
      </c>
      <c r="C102" s="28">
        <v>40081237</v>
      </c>
      <c r="D102" s="102" t="s">
        <v>179</v>
      </c>
      <c r="E102" s="103" t="s">
        <v>180</v>
      </c>
      <c r="F102" s="102"/>
      <c r="G102" s="104">
        <v>3998695.51</v>
      </c>
      <c r="H102" s="79" t="str">
        <f t="shared" si="4"/>
        <v>Три мільйона дев'ятсот дев'яносто вісім тисяч шістсот дев'яносто п'ять гривень 51 копiйка</v>
      </c>
      <c r="I102" s="104" t="s">
        <v>10</v>
      </c>
      <c r="J102" s="59" t="s">
        <v>285</v>
      </c>
      <c r="K102" s="60" t="s">
        <v>178</v>
      </c>
    </row>
    <row r="103" spans="1:11" s="17" customFormat="1" ht="38.25" thickBot="1">
      <c r="A103" s="101">
        <f t="shared" si="5"/>
        <v>75</v>
      </c>
      <c r="B103" s="28" t="s">
        <v>451</v>
      </c>
      <c r="C103" s="28">
        <v>40081237</v>
      </c>
      <c r="D103" s="102" t="s">
        <v>181</v>
      </c>
      <c r="E103" s="103" t="s">
        <v>182</v>
      </c>
      <c r="F103" s="102"/>
      <c r="G103" s="104">
        <v>405046.36</v>
      </c>
      <c r="H103" s="79" t="str">
        <f t="shared" si="4"/>
        <v>Чотириста п'ять тисяч сорок шість гривень 36 копійок</v>
      </c>
      <c r="I103" s="104" t="s">
        <v>10</v>
      </c>
      <c r="J103" s="59" t="s">
        <v>285</v>
      </c>
      <c r="K103" s="60" t="s">
        <v>178</v>
      </c>
    </row>
    <row r="104" spans="1:11" s="17" customFormat="1" ht="38.25" thickBot="1">
      <c r="A104" s="101">
        <f t="shared" si="5"/>
        <v>76</v>
      </c>
      <c r="B104" s="28" t="s">
        <v>451</v>
      </c>
      <c r="C104" s="28">
        <v>40081237</v>
      </c>
      <c r="D104" s="102" t="s">
        <v>183</v>
      </c>
      <c r="E104" s="103" t="s">
        <v>184</v>
      </c>
      <c r="F104" s="102"/>
      <c r="G104" s="104">
        <v>1037186.59</v>
      </c>
      <c r="H104" s="79" t="str">
        <f t="shared" si="4"/>
        <v>Один мільйон тридцять сім тисяч сто вісімдесят шість гривень 59 копійок</v>
      </c>
      <c r="I104" s="104" t="s">
        <v>10</v>
      </c>
      <c r="J104" s="59" t="s">
        <v>285</v>
      </c>
      <c r="K104" s="60" t="s">
        <v>178</v>
      </c>
    </row>
    <row r="105" spans="1:11" s="17" customFormat="1" ht="57" thickBot="1">
      <c r="A105" s="101">
        <f t="shared" si="5"/>
        <v>77</v>
      </c>
      <c r="B105" s="28" t="s">
        <v>451</v>
      </c>
      <c r="C105" s="28">
        <v>40081237</v>
      </c>
      <c r="D105" s="102" t="s">
        <v>185</v>
      </c>
      <c r="E105" s="103" t="s">
        <v>186</v>
      </c>
      <c r="F105" s="102"/>
      <c r="G105" s="104">
        <v>4411363.0599999996</v>
      </c>
      <c r="H105" s="79" t="str">
        <f t="shared" si="4"/>
        <v>Чотири мільйона чотириста одинадцять тисяч триста шістдесят три гривні 06 копійок</v>
      </c>
      <c r="I105" s="104" t="s">
        <v>10</v>
      </c>
      <c r="J105" s="59" t="s">
        <v>285</v>
      </c>
      <c r="K105" s="60" t="s">
        <v>178</v>
      </c>
    </row>
    <row r="106" spans="1:11" s="17" customFormat="1" ht="38.25" thickBot="1">
      <c r="A106" s="101">
        <f t="shared" si="5"/>
        <v>78</v>
      </c>
      <c r="B106" s="28" t="s">
        <v>451</v>
      </c>
      <c r="C106" s="28">
        <v>40081237</v>
      </c>
      <c r="D106" s="102" t="s">
        <v>187</v>
      </c>
      <c r="E106" s="103" t="s">
        <v>188</v>
      </c>
      <c r="F106" s="102"/>
      <c r="G106" s="104">
        <v>506488.38</v>
      </c>
      <c r="H106" s="79" t="str">
        <f t="shared" si="4"/>
        <v>П'ятсот шість тисяч чотириста вісімдесят вісім гривень 38 копійок</v>
      </c>
      <c r="I106" s="104" t="s">
        <v>10</v>
      </c>
      <c r="J106" s="59" t="s">
        <v>285</v>
      </c>
      <c r="K106" s="60" t="s">
        <v>178</v>
      </c>
    </row>
    <row r="107" spans="1:11" s="17" customFormat="1" ht="38.25" thickBot="1">
      <c r="A107" s="101">
        <f t="shared" si="5"/>
        <v>79</v>
      </c>
      <c r="B107" s="28" t="s">
        <v>451</v>
      </c>
      <c r="C107" s="28">
        <v>40081237</v>
      </c>
      <c r="D107" s="102" t="s">
        <v>189</v>
      </c>
      <c r="E107" s="103" t="s">
        <v>190</v>
      </c>
      <c r="F107" s="102"/>
      <c r="G107" s="104">
        <v>920252.66</v>
      </c>
      <c r="H107" s="79" t="str">
        <f t="shared" si="4"/>
        <v>Дев'ятсот двадцять тисяч двісті п'ятдесят дві гривні 66 копійок</v>
      </c>
      <c r="I107" s="104" t="s">
        <v>10</v>
      </c>
      <c r="J107" s="59" t="s">
        <v>285</v>
      </c>
      <c r="K107" s="60" t="s">
        <v>178</v>
      </c>
    </row>
    <row r="108" spans="1:11" s="17" customFormat="1" ht="38.25" thickBot="1">
      <c r="A108" s="101">
        <f t="shared" si="5"/>
        <v>80</v>
      </c>
      <c r="B108" s="28" t="s">
        <v>451</v>
      </c>
      <c r="C108" s="28">
        <v>40081237</v>
      </c>
      <c r="D108" s="102" t="s">
        <v>191</v>
      </c>
      <c r="E108" s="103" t="s">
        <v>192</v>
      </c>
      <c r="F108" s="102"/>
      <c r="G108" s="104">
        <v>991422.39</v>
      </c>
      <c r="H108" s="79" t="str">
        <f t="shared" si="4"/>
        <v>Дев'ятсот дев'яносто одна тисячa чотириста двадцять дві гривні 39 копійок</v>
      </c>
      <c r="I108" s="104" t="s">
        <v>10</v>
      </c>
      <c r="J108" s="59" t="s">
        <v>285</v>
      </c>
      <c r="K108" s="60" t="s">
        <v>178</v>
      </c>
    </row>
    <row r="109" spans="1:11" s="17" customFormat="1" ht="57" thickBot="1">
      <c r="A109" s="101">
        <f t="shared" si="5"/>
        <v>81</v>
      </c>
      <c r="B109" s="28" t="s">
        <v>451</v>
      </c>
      <c r="C109" s="28">
        <v>40081237</v>
      </c>
      <c r="D109" s="102" t="s">
        <v>193</v>
      </c>
      <c r="E109" s="103" t="s">
        <v>194</v>
      </c>
      <c r="F109" s="102"/>
      <c r="G109" s="104">
        <v>1146822.28</v>
      </c>
      <c r="H109" s="79" t="str">
        <f t="shared" si="4"/>
        <v>Один мільйон сто сорок шість тисяч вісімсот двадцять дві гривні 28 копійок</v>
      </c>
      <c r="I109" s="104" t="s">
        <v>10</v>
      </c>
      <c r="J109" s="59" t="s">
        <v>285</v>
      </c>
      <c r="K109" s="60" t="s">
        <v>178</v>
      </c>
    </row>
    <row r="110" spans="1:11" s="17" customFormat="1" ht="38.25" thickBot="1">
      <c r="A110" s="101">
        <f t="shared" si="5"/>
        <v>82</v>
      </c>
      <c r="B110" s="28" t="s">
        <v>451</v>
      </c>
      <c r="C110" s="28">
        <v>40081237</v>
      </c>
      <c r="D110" s="102" t="s">
        <v>195</v>
      </c>
      <c r="E110" s="103" t="s">
        <v>196</v>
      </c>
      <c r="F110" s="102"/>
      <c r="G110" s="104">
        <v>1196195.6399999999</v>
      </c>
      <c r="H110" s="79" t="str">
        <f t="shared" si="4"/>
        <v>Один мільйон сто дев'яносто шість тисяч сто дев'яносто п'ять гривень 64 копійки</v>
      </c>
      <c r="I110" s="104" t="s">
        <v>10</v>
      </c>
      <c r="J110" s="59" t="s">
        <v>285</v>
      </c>
      <c r="K110" s="60" t="s">
        <v>178</v>
      </c>
    </row>
    <row r="111" spans="1:11" s="17" customFormat="1" ht="38.25" thickBot="1">
      <c r="A111" s="101">
        <f t="shared" si="5"/>
        <v>83</v>
      </c>
      <c r="B111" s="28" t="s">
        <v>451</v>
      </c>
      <c r="C111" s="28">
        <v>40081237</v>
      </c>
      <c r="D111" s="102" t="s">
        <v>197</v>
      </c>
      <c r="E111" s="103" t="s">
        <v>198</v>
      </c>
      <c r="F111" s="102"/>
      <c r="G111" s="104">
        <v>789822.19</v>
      </c>
      <c r="H111" s="79" t="str">
        <f t="shared" si="4"/>
        <v>Сімсот вісімдесят дев'ять тисяч вісімсот двадцять дві гривні 19 копійок</v>
      </c>
      <c r="I111" s="104" t="s">
        <v>10</v>
      </c>
      <c r="J111" s="59" t="s">
        <v>285</v>
      </c>
      <c r="K111" s="60" t="s">
        <v>178</v>
      </c>
    </row>
    <row r="112" spans="1:11" s="17" customFormat="1" ht="38.25" thickBot="1">
      <c r="A112" s="101">
        <f t="shared" si="5"/>
        <v>84</v>
      </c>
      <c r="B112" s="28" t="s">
        <v>451</v>
      </c>
      <c r="C112" s="28">
        <v>40081237</v>
      </c>
      <c r="D112" s="102" t="s">
        <v>199</v>
      </c>
      <c r="E112" s="103" t="s">
        <v>200</v>
      </c>
      <c r="F112" s="102"/>
      <c r="G112" s="104">
        <v>562548.67000000004</v>
      </c>
      <c r="H112" s="79" t="str">
        <f t="shared" si="4"/>
        <v>П'ятсот шістдесят дві тисячі п'ятсот сорок вісім гривень 67 копійок</v>
      </c>
      <c r="I112" s="104" t="s">
        <v>10</v>
      </c>
      <c r="J112" s="59" t="s">
        <v>285</v>
      </c>
      <c r="K112" s="60" t="s">
        <v>178</v>
      </c>
    </row>
    <row r="113" spans="1:11" s="17" customFormat="1" ht="38.25" thickBot="1">
      <c r="A113" s="101">
        <f t="shared" si="5"/>
        <v>85</v>
      </c>
      <c r="B113" s="28" t="s">
        <v>451</v>
      </c>
      <c r="C113" s="28">
        <v>40081237</v>
      </c>
      <c r="D113" s="102" t="s">
        <v>201</v>
      </c>
      <c r="E113" s="103" t="s">
        <v>202</v>
      </c>
      <c r="F113" s="102"/>
      <c r="G113" s="104">
        <v>706816.53</v>
      </c>
      <c r="H113" s="79" t="str">
        <f t="shared" si="4"/>
        <v>Сімсот шість тисяч вісімсот шістнадцять гривень 53 копійки</v>
      </c>
      <c r="I113" s="104" t="s">
        <v>10</v>
      </c>
      <c r="J113" s="59" t="s">
        <v>285</v>
      </c>
      <c r="K113" s="60" t="s">
        <v>178</v>
      </c>
    </row>
    <row r="114" spans="1:11" s="17" customFormat="1" ht="38.25" thickBot="1">
      <c r="A114" s="101">
        <f t="shared" si="5"/>
        <v>86</v>
      </c>
      <c r="B114" s="28" t="s">
        <v>451</v>
      </c>
      <c r="C114" s="28">
        <v>40081237</v>
      </c>
      <c r="D114" s="102" t="s">
        <v>203</v>
      </c>
      <c r="E114" s="103" t="s">
        <v>204</v>
      </c>
      <c r="F114" s="102"/>
      <c r="G114" s="104">
        <v>205084.64</v>
      </c>
      <c r="H114" s="79" t="str">
        <f t="shared" si="4"/>
        <v>Двісті п'ять тисяч вісімдесят чотири гривні 64 копійки</v>
      </c>
      <c r="I114" s="104" t="s">
        <v>10</v>
      </c>
      <c r="J114" s="59" t="s">
        <v>285</v>
      </c>
      <c r="K114" s="60" t="s">
        <v>178</v>
      </c>
    </row>
    <row r="115" spans="1:11" s="17" customFormat="1" ht="38.25" thickBot="1">
      <c r="A115" s="101">
        <f t="shared" si="5"/>
        <v>87</v>
      </c>
      <c r="B115" s="28" t="s">
        <v>451</v>
      </c>
      <c r="C115" s="28">
        <v>40081237</v>
      </c>
      <c r="D115" s="102" t="s">
        <v>205</v>
      </c>
      <c r="E115" s="103" t="s">
        <v>206</v>
      </c>
      <c r="F115" s="102"/>
      <c r="G115" s="104">
        <v>225672.18</v>
      </c>
      <c r="H115" s="79" t="str">
        <f t="shared" si="4"/>
        <v>Двісті двадцять п'ять тисяч шістсот сімдесят дві гривні 18 копійок</v>
      </c>
      <c r="I115" s="104" t="s">
        <v>10</v>
      </c>
      <c r="J115" s="59" t="s">
        <v>285</v>
      </c>
      <c r="K115" s="60" t="s">
        <v>178</v>
      </c>
    </row>
    <row r="116" spans="1:11" s="17" customFormat="1" ht="38.25" thickBot="1">
      <c r="A116" s="101">
        <f t="shared" si="5"/>
        <v>88</v>
      </c>
      <c r="B116" s="28" t="s">
        <v>451</v>
      </c>
      <c r="C116" s="28">
        <v>40081237</v>
      </c>
      <c r="D116" s="102" t="s">
        <v>207</v>
      </c>
      <c r="E116" s="103" t="s">
        <v>208</v>
      </c>
      <c r="F116" s="102"/>
      <c r="G116" s="104">
        <v>464632.71</v>
      </c>
      <c r="H116" s="79" t="str">
        <f t="shared" si="4"/>
        <v>Чотириста шістдесят чотири тисячі шістсот тридцять дві гривні 71 копiйка</v>
      </c>
      <c r="I116" s="104" t="s">
        <v>10</v>
      </c>
      <c r="J116" s="59" t="s">
        <v>285</v>
      </c>
      <c r="K116" s="60" t="s">
        <v>178</v>
      </c>
    </row>
    <row r="117" spans="1:11" s="17" customFormat="1" ht="57" thickBot="1">
      <c r="A117" s="101">
        <f t="shared" si="5"/>
        <v>89</v>
      </c>
      <c r="B117" s="28" t="s">
        <v>451</v>
      </c>
      <c r="C117" s="28">
        <v>40081237</v>
      </c>
      <c r="D117" s="102" t="s">
        <v>209</v>
      </c>
      <c r="E117" s="103" t="s">
        <v>210</v>
      </c>
      <c r="F117" s="102"/>
      <c r="G117" s="104">
        <v>1113486.6200000001</v>
      </c>
      <c r="H117" s="79" t="str">
        <f t="shared" si="4"/>
        <v>Один мільйон сто тринадцять тисяч чотириста вісімдесят шість гривень 62 копійки</v>
      </c>
      <c r="I117" s="104" t="s">
        <v>10</v>
      </c>
      <c r="J117" s="59" t="s">
        <v>285</v>
      </c>
      <c r="K117" s="60" t="s">
        <v>178</v>
      </c>
    </row>
    <row r="118" spans="1:11" s="17" customFormat="1" ht="38.25" thickBot="1">
      <c r="A118" s="101">
        <f t="shared" si="5"/>
        <v>90</v>
      </c>
      <c r="B118" s="28" t="s">
        <v>451</v>
      </c>
      <c r="C118" s="28">
        <v>40081237</v>
      </c>
      <c r="D118" s="102" t="s">
        <v>211</v>
      </c>
      <c r="E118" s="103" t="s">
        <v>212</v>
      </c>
      <c r="F118" s="102"/>
      <c r="G118" s="104">
        <v>10107635.08</v>
      </c>
      <c r="H118" s="79" t="str">
        <f t="shared" si="4"/>
        <v>Десять мільйонів сто сім тисяч шістсот тридцять п'ять гривень 08 копійок</v>
      </c>
      <c r="I118" s="104" t="s">
        <v>10</v>
      </c>
      <c r="J118" s="59" t="s">
        <v>285</v>
      </c>
      <c r="K118" s="60" t="s">
        <v>178</v>
      </c>
    </row>
    <row r="119" spans="1:11" s="17" customFormat="1" ht="38.25" thickBot="1">
      <c r="A119" s="101">
        <f t="shared" si="5"/>
        <v>91</v>
      </c>
      <c r="B119" s="28" t="s">
        <v>451</v>
      </c>
      <c r="C119" s="28">
        <v>40081237</v>
      </c>
      <c r="D119" s="102" t="s">
        <v>213</v>
      </c>
      <c r="E119" s="103" t="s">
        <v>214</v>
      </c>
      <c r="F119" s="102"/>
      <c r="G119" s="104">
        <v>4533730.03</v>
      </c>
      <c r="H119" s="79" t="str">
        <f t="shared" si="4"/>
        <v>Чотири мільйона п'ятсот тридцять три тисячі сімсот тридцять гривень 03 копійки</v>
      </c>
      <c r="I119" s="104" t="s">
        <v>10</v>
      </c>
      <c r="J119" s="59" t="s">
        <v>285</v>
      </c>
      <c r="K119" s="60" t="s">
        <v>178</v>
      </c>
    </row>
    <row r="120" spans="1:11" s="17" customFormat="1" ht="57" thickBot="1">
      <c r="A120" s="101">
        <f t="shared" si="5"/>
        <v>92</v>
      </c>
      <c r="B120" s="28" t="s">
        <v>451</v>
      </c>
      <c r="C120" s="28">
        <v>40081237</v>
      </c>
      <c r="D120" s="102" t="s">
        <v>215</v>
      </c>
      <c r="E120" s="103" t="s">
        <v>216</v>
      </c>
      <c r="F120" s="102"/>
      <c r="G120" s="104">
        <v>374375.74</v>
      </c>
      <c r="H120" s="79" t="str">
        <f t="shared" si="4"/>
        <v>Триста сімдесят чотири тисячі триста сімдесят п'ять гривень 74 копійки</v>
      </c>
      <c r="I120" s="104" t="s">
        <v>10</v>
      </c>
      <c r="J120" s="59" t="s">
        <v>285</v>
      </c>
      <c r="K120" s="60" t="s">
        <v>178</v>
      </c>
    </row>
    <row r="121" spans="1:11" s="17" customFormat="1" ht="38.25" thickBot="1">
      <c r="A121" s="101">
        <f t="shared" si="5"/>
        <v>93</v>
      </c>
      <c r="B121" s="28" t="s">
        <v>451</v>
      </c>
      <c r="C121" s="28">
        <v>40081237</v>
      </c>
      <c r="D121" s="102" t="s">
        <v>217</v>
      </c>
      <c r="E121" s="103" t="s">
        <v>218</v>
      </c>
      <c r="F121" s="102"/>
      <c r="G121" s="104">
        <v>82742.570000000007</v>
      </c>
      <c r="H121" s="79" t="str">
        <f t="shared" si="4"/>
        <v>Вісімдесят дві тисячі сімсот сорок дві гривні 57 копійок</v>
      </c>
      <c r="I121" s="104" t="s">
        <v>10</v>
      </c>
      <c r="J121" s="59" t="s">
        <v>285</v>
      </c>
      <c r="K121" s="60" t="s">
        <v>178</v>
      </c>
    </row>
    <row r="122" spans="1:11" s="17" customFormat="1" ht="38.25" thickBot="1">
      <c r="A122" s="101">
        <f t="shared" si="5"/>
        <v>94</v>
      </c>
      <c r="B122" s="28" t="s">
        <v>451</v>
      </c>
      <c r="C122" s="28">
        <v>40081237</v>
      </c>
      <c r="D122" s="102" t="s">
        <v>219</v>
      </c>
      <c r="E122" s="103" t="s">
        <v>220</v>
      </c>
      <c r="F122" s="102"/>
      <c r="G122" s="104">
        <v>3658451.49</v>
      </c>
      <c r="H122" s="79" t="str">
        <f t="shared" si="4"/>
        <v>Три мільйона шістсот п'ятдесят вісім тисяч чотириста п'ятдесят одна гривня 49 копійок</v>
      </c>
      <c r="I122" s="104" t="s">
        <v>10</v>
      </c>
      <c r="J122" s="59" t="s">
        <v>285</v>
      </c>
      <c r="K122" s="60" t="s">
        <v>178</v>
      </c>
    </row>
    <row r="123" spans="1:11" s="17" customFormat="1" ht="38.25" thickBot="1">
      <c r="A123" s="101">
        <f t="shared" si="5"/>
        <v>95</v>
      </c>
      <c r="B123" s="28" t="s">
        <v>451</v>
      </c>
      <c r="C123" s="28">
        <v>40081237</v>
      </c>
      <c r="D123" s="102" t="s">
        <v>221</v>
      </c>
      <c r="E123" s="103" t="s">
        <v>222</v>
      </c>
      <c r="F123" s="102"/>
      <c r="G123" s="104">
        <v>934515.13</v>
      </c>
      <c r="H123" s="79" t="str">
        <f t="shared" si="4"/>
        <v>Дев'ятсот тридцять чотири тисячі п'ятсот п'ятнадцять гривень 13 копійок</v>
      </c>
      <c r="I123" s="104" t="s">
        <v>10</v>
      </c>
      <c r="J123" s="59" t="s">
        <v>285</v>
      </c>
      <c r="K123" s="60" t="s">
        <v>178</v>
      </c>
    </row>
    <row r="124" spans="1:11" s="17" customFormat="1" ht="38.25" thickBot="1">
      <c r="A124" s="101">
        <f t="shared" si="5"/>
        <v>96</v>
      </c>
      <c r="B124" s="28" t="s">
        <v>451</v>
      </c>
      <c r="C124" s="28">
        <v>40081237</v>
      </c>
      <c r="D124" s="102" t="s">
        <v>223</v>
      </c>
      <c r="E124" s="103" t="s">
        <v>224</v>
      </c>
      <c r="F124" s="102"/>
      <c r="G124" s="104">
        <v>1021560.94</v>
      </c>
      <c r="H124" s="79" t="str">
        <f t="shared" si="4"/>
        <v>Один мільйон двадцять одна тисячa п'ятсот шістдесят гривень 94 копійки</v>
      </c>
      <c r="I124" s="104" t="s">
        <v>10</v>
      </c>
      <c r="J124" s="59" t="s">
        <v>285</v>
      </c>
      <c r="K124" s="60" t="s">
        <v>178</v>
      </c>
    </row>
    <row r="125" spans="1:11" s="18" customFormat="1" ht="19.5" thickBot="1">
      <c r="A125" s="105"/>
      <c r="B125" s="106"/>
      <c r="C125" s="106"/>
      <c r="D125" s="107"/>
      <c r="E125" s="108"/>
      <c r="F125" s="109"/>
      <c r="G125" s="110">
        <f>SUM(G29:G124)</f>
        <v>120813000</v>
      </c>
      <c r="H125" s="107"/>
      <c r="I125" s="111"/>
      <c r="J125" s="112"/>
      <c r="K125" s="113"/>
    </row>
    <row r="126" spans="1:11" s="18" customFormat="1" ht="19.5" thickBot="1">
      <c r="A126" s="114" t="s">
        <v>225</v>
      </c>
      <c r="B126" s="115"/>
      <c r="C126" s="115"/>
      <c r="D126" s="116"/>
      <c r="E126" s="117"/>
      <c r="F126" s="118"/>
      <c r="G126" s="119"/>
      <c r="H126" s="118"/>
      <c r="I126" s="118"/>
      <c r="J126" s="118"/>
      <c r="K126" s="120"/>
    </row>
    <row r="127" spans="1:11" ht="38.25" thickBot="1">
      <c r="A127" s="121">
        <v>1</v>
      </c>
      <c r="B127" s="28" t="s">
        <v>451</v>
      </c>
      <c r="C127" s="28">
        <v>40081237</v>
      </c>
      <c r="D127" s="122" t="s">
        <v>226</v>
      </c>
      <c r="E127" s="73" t="s">
        <v>227</v>
      </c>
      <c r="F127" s="123"/>
      <c r="G127" s="74">
        <v>1296</v>
      </c>
      <c r="H127" s="65" t="str">
        <f t="shared" ref="H127:H156" si="6">PropisUkr(G127,1,1)</f>
        <v>Одна тисячa двісті дев'яносто шість гривень 00 копійок</v>
      </c>
      <c r="I127" s="66" t="s">
        <v>10</v>
      </c>
      <c r="J127" s="59" t="s">
        <v>285</v>
      </c>
      <c r="K127" s="60" t="s">
        <v>178</v>
      </c>
    </row>
    <row r="128" spans="1:11" ht="38.25" thickBot="1">
      <c r="A128" s="121">
        <v>2</v>
      </c>
      <c r="B128" s="28" t="s">
        <v>451</v>
      </c>
      <c r="C128" s="28">
        <v>40081237</v>
      </c>
      <c r="D128" s="122" t="s">
        <v>228</v>
      </c>
      <c r="E128" s="73" t="s">
        <v>227</v>
      </c>
      <c r="F128" s="123"/>
      <c r="G128" s="74">
        <v>105333.36</v>
      </c>
      <c r="H128" s="65" t="str">
        <f t="shared" si="6"/>
        <v>Сто п'ять тисяч триста тридцять три гривні 36 копійок</v>
      </c>
      <c r="I128" s="66" t="s">
        <v>10</v>
      </c>
      <c r="J128" s="59" t="s">
        <v>285</v>
      </c>
      <c r="K128" s="60" t="s">
        <v>178</v>
      </c>
    </row>
    <row r="129" spans="1:11" ht="38.25" thickBot="1">
      <c r="A129" s="121">
        <v>3</v>
      </c>
      <c r="B129" s="28" t="s">
        <v>451</v>
      </c>
      <c r="C129" s="28">
        <v>40081237</v>
      </c>
      <c r="D129" s="122" t="s">
        <v>229</v>
      </c>
      <c r="E129" s="73" t="s">
        <v>230</v>
      </c>
      <c r="F129" s="123"/>
      <c r="G129" s="74">
        <v>474506.4</v>
      </c>
      <c r="H129" s="65" t="str">
        <f t="shared" si="6"/>
        <v>Чотириста сімдесят чотири тисячі п'ятсот шість гривень 40 копійок</v>
      </c>
      <c r="I129" s="66" t="s">
        <v>10</v>
      </c>
      <c r="J129" s="59" t="s">
        <v>285</v>
      </c>
      <c r="K129" s="60" t="s">
        <v>178</v>
      </c>
    </row>
    <row r="130" spans="1:11" ht="38.25" thickBot="1">
      <c r="A130" s="121">
        <v>4</v>
      </c>
      <c r="B130" s="28" t="s">
        <v>451</v>
      </c>
      <c r="C130" s="28">
        <v>40081237</v>
      </c>
      <c r="D130" s="122" t="s">
        <v>231</v>
      </c>
      <c r="E130" s="73" t="s">
        <v>232</v>
      </c>
      <c r="F130" s="123"/>
      <c r="G130" s="74">
        <v>452998.2</v>
      </c>
      <c r="H130" s="65" t="str">
        <f t="shared" si="6"/>
        <v>Чотириста п'ятдесят дві тисячі дев'ятсот дев'яносто вісім гривень 20 копійок</v>
      </c>
      <c r="I130" s="66" t="s">
        <v>10</v>
      </c>
      <c r="J130" s="59" t="s">
        <v>285</v>
      </c>
      <c r="K130" s="60" t="s">
        <v>178</v>
      </c>
    </row>
    <row r="131" spans="1:11" ht="38.25" thickBot="1">
      <c r="A131" s="121">
        <v>5</v>
      </c>
      <c r="B131" s="28" t="s">
        <v>451</v>
      </c>
      <c r="C131" s="28">
        <v>40081237</v>
      </c>
      <c r="D131" s="122" t="s">
        <v>233</v>
      </c>
      <c r="E131" s="73" t="s">
        <v>234</v>
      </c>
      <c r="F131" s="123"/>
      <c r="G131" s="74">
        <v>52548</v>
      </c>
      <c r="H131" s="65" t="str">
        <f t="shared" si="6"/>
        <v>П'ятдесят дві тисячі п'ятсот сорок вісім гривень 00 копійок</v>
      </c>
      <c r="I131" s="66" t="s">
        <v>10</v>
      </c>
      <c r="J131" s="59" t="s">
        <v>285</v>
      </c>
      <c r="K131" s="60" t="s">
        <v>178</v>
      </c>
    </row>
    <row r="132" spans="1:11" ht="38.25" thickBot="1">
      <c r="A132" s="121">
        <v>6</v>
      </c>
      <c r="B132" s="28" t="s">
        <v>451</v>
      </c>
      <c r="C132" s="28">
        <v>40081237</v>
      </c>
      <c r="D132" s="122" t="s">
        <v>235</v>
      </c>
      <c r="E132" s="73" t="s">
        <v>236</v>
      </c>
      <c r="F132" s="123"/>
      <c r="G132" s="74">
        <v>16896</v>
      </c>
      <c r="H132" s="65" t="str">
        <f t="shared" si="6"/>
        <v>Шістнадцять тисяч вісімсот дев'яносто шість гривень 00 копійок</v>
      </c>
      <c r="I132" s="66" t="s">
        <v>10</v>
      </c>
      <c r="J132" s="59" t="s">
        <v>285</v>
      </c>
      <c r="K132" s="60" t="s">
        <v>178</v>
      </c>
    </row>
    <row r="133" spans="1:11" ht="38.25" thickBot="1">
      <c r="A133" s="121">
        <v>7</v>
      </c>
      <c r="B133" s="28" t="s">
        <v>451</v>
      </c>
      <c r="C133" s="28">
        <v>40081237</v>
      </c>
      <c r="D133" s="122" t="s">
        <v>237</v>
      </c>
      <c r="E133" s="73" t="s">
        <v>238</v>
      </c>
      <c r="F133" s="123"/>
      <c r="G133" s="74">
        <v>57600</v>
      </c>
      <c r="H133" s="65" t="str">
        <f t="shared" si="6"/>
        <v>П'ятдесят сім тисяч шістсот гривень 00 копійок</v>
      </c>
      <c r="I133" s="66" t="s">
        <v>10</v>
      </c>
      <c r="J133" s="59" t="s">
        <v>285</v>
      </c>
      <c r="K133" s="60" t="s">
        <v>178</v>
      </c>
    </row>
    <row r="134" spans="1:11" ht="38.25" thickBot="1">
      <c r="A134" s="121">
        <v>8</v>
      </c>
      <c r="B134" s="28" t="s">
        <v>451</v>
      </c>
      <c r="C134" s="28">
        <v>40081237</v>
      </c>
      <c r="D134" s="122" t="s">
        <v>239</v>
      </c>
      <c r="E134" s="73" t="s">
        <v>240</v>
      </c>
      <c r="F134" s="123"/>
      <c r="G134" s="74">
        <v>2110010.4</v>
      </c>
      <c r="H134" s="65" t="str">
        <f t="shared" si="6"/>
        <v>Два мільйона сто десять тисяч десять гривень 40 копійок</v>
      </c>
      <c r="I134" s="66" t="s">
        <v>10</v>
      </c>
      <c r="J134" s="59" t="s">
        <v>285</v>
      </c>
      <c r="K134" s="60" t="s">
        <v>178</v>
      </c>
    </row>
    <row r="135" spans="1:11" ht="38.25" thickBot="1">
      <c r="A135" s="121">
        <v>9</v>
      </c>
      <c r="B135" s="28" t="s">
        <v>451</v>
      </c>
      <c r="C135" s="28">
        <v>40081237</v>
      </c>
      <c r="D135" s="122" t="s">
        <v>241</v>
      </c>
      <c r="E135" s="73" t="s">
        <v>242</v>
      </c>
      <c r="F135" s="123"/>
      <c r="G135" s="74">
        <v>56598.6</v>
      </c>
      <c r="H135" s="65" t="str">
        <f t="shared" si="6"/>
        <v>П'ятдесят шість тисяч п'ятсот дев'яносто вісім гривень 60 копійок</v>
      </c>
      <c r="I135" s="66" t="s">
        <v>10</v>
      </c>
      <c r="J135" s="59" t="s">
        <v>285</v>
      </c>
      <c r="K135" s="60" t="s">
        <v>178</v>
      </c>
    </row>
    <row r="136" spans="1:11" ht="38.25" thickBot="1">
      <c r="A136" s="121">
        <v>10</v>
      </c>
      <c r="B136" s="28" t="s">
        <v>451</v>
      </c>
      <c r="C136" s="28">
        <v>40081237</v>
      </c>
      <c r="D136" s="122" t="s">
        <v>243</v>
      </c>
      <c r="E136" s="73" t="s">
        <v>244</v>
      </c>
      <c r="F136" s="123"/>
      <c r="G136" s="74">
        <v>50556</v>
      </c>
      <c r="H136" s="65" t="str">
        <f t="shared" si="6"/>
        <v>П'ятдесят тисяч п'ятсот п'ятдесят шість гривень 00 копійок</v>
      </c>
      <c r="I136" s="66" t="s">
        <v>10</v>
      </c>
      <c r="J136" s="59" t="s">
        <v>285</v>
      </c>
      <c r="K136" s="60" t="s">
        <v>178</v>
      </c>
    </row>
    <row r="137" spans="1:11" ht="38.25" thickBot="1">
      <c r="A137" s="121">
        <v>11</v>
      </c>
      <c r="B137" s="28" t="s">
        <v>451</v>
      </c>
      <c r="C137" s="28">
        <v>40081237</v>
      </c>
      <c r="D137" s="122" t="s">
        <v>245</v>
      </c>
      <c r="E137" s="73" t="s">
        <v>246</v>
      </c>
      <c r="F137" s="123"/>
      <c r="G137" s="74">
        <v>1714268.52</v>
      </c>
      <c r="H137" s="65" t="str">
        <f t="shared" si="6"/>
        <v>Один мільйон сімсот чотирнадцять тисяч двісті шістдесят вісім гривень 52 копійки</v>
      </c>
      <c r="I137" s="66" t="s">
        <v>10</v>
      </c>
      <c r="J137" s="59" t="s">
        <v>285</v>
      </c>
      <c r="K137" s="60" t="s">
        <v>178</v>
      </c>
    </row>
    <row r="138" spans="1:11" ht="38.25" thickBot="1">
      <c r="A138" s="121">
        <v>12</v>
      </c>
      <c r="B138" s="28" t="s">
        <v>451</v>
      </c>
      <c r="C138" s="28">
        <v>40081237</v>
      </c>
      <c r="D138" s="122" t="s">
        <v>247</v>
      </c>
      <c r="E138" s="73" t="s">
        <v>248</v>
      </c>
      <c r="F138" s="123"/>
      <c r="G138" s="74">
        <v>3037875.6</v>
      </c>
      <c r="H138" s="65" t="str">
        <f t="shared" si="6"/>
        <v>Три мільйона тридцять сім тисяч вісімсот сімдесят п'ять гривень 60 копійок</v>
      </c>
      <c r="I138" s="66" t="s">
        <v>10</v>
      </c>
      <c r="J138" s="59" t="s">
        <v>285</v>
      </c>
      <c r="K138" s="60" t="s">
        <v>178</v>
      </c>
    </row>
    <row r="139" spans="1:11" ht="38.25" thickBot="1">
      <c r="A139" s="121">
        <v>13</v>
      </c>
      <c r="B139" s="28" t="s">
        <v>451</v>
      </c>
      <c r="C139" s="28">
        <v>40081237</v>
      </c>
      <c r="D139" s="122" t="s">
        <v>249</v>
      </c>
      <c r="E139" s="73" t="s">
        <v>248</v>
      </c>
      <c r="F139" s="123"/>
      <c r="G139" s="74">
        <v>4173.6000000000004</v>
      </c>
      <c r="H139" s="65" t="str">
        <f t="shared" si="6"/>
        <v>Чотири тисячі сто сімдесят три гривні 60 копійок</v>
      </c>
      <c r="I139" s="66" t="s">
        <v>10</v>
      </c>
      <c r="J139" s="59" t="s">
        <v>285</v>
      </c>
      <c r="K139" s="60" t="s">
        <v>178</v>
      </c>
    </row>
    <row r="140" spans="1:11" ht="38.25" thickBot="1">
      <c r="A140" s="121">
        <v>14</v>
      </c>
      <c r="B140" s="28" t="s">
        <v>451</v>
      </c>
      <c r="C140" s="28">
        <v>40081237</v>
      </c>
      <c r="D140" s="122" t="s">
        <v>250</v>
      </c>
      <c r="E140" s="73" t="s">
        <v>251</v>
      </c>
      <c r="F140" s="123"/>
      <c r="G140" s="74">
        <v>30216</v>
      </c>
      <c r="H140" s="65" t="str">
        <f t="shared" si="6"/>
        <v>Тридцять тисяч двісті шістнадцять гривень 00 копійок</v>
      </c>
      <c r="I140" s="66" t="s">
        <v>10</v>
      </c>
      <c r="J140" s="59" t="s">
        <v>285</v>
      </c>
      <c r="K140" s="60" t="s">
        <v>178</v>
      </c>
    </row>
    <row r="141" spans="1:11" ht="38.25" thickBot="1">
      <c r="A141" s="121">
        <v>15</v>
      </c>
      <c r="B141" s="28" t="s">
        <v>451</v>
      </c>
      <c r="C141" s="28">
        <v>40081237</v>
      </c>
      <c r="D141" s="122" t="s">
        <v>252</v>
      </c>
      <c r="E141" s="73" t="s">
        <v>253</v>
      </c>
      <c r="F141" s="123"/>
      <c r="G141" s="74">
        <v>63000</v>
      </c>
      <c r="H141" s="65" t="str">
        <f t="shared" si="6"/>
        <v>Шістдесят три тисячі гривень 00 копійок</v>
      </c>
      <c r="I141" s="66" t="s">
        <v>10</v>
      </c>
      <c r="J141" s="59" t="s">
        <v>285</v>
      </c>
      <c r="K141" s="60" t="s">
        <v>178</v>
      </c>
    </row>
    <row r="142" spans="1:11" ht="38.25" thickBot="1">
      <c r="A142" s="121">
        <v>16</v>
      </c>
      <c r="B142" s="28" t="s">
        <v>451</v>
      </c>
      <c r="C142" s="28">
        <v>40081237</v>
      </c>
      <c r="D142" s="122" t="s">
        <v>254</v>
      </c>
      <c r="E142" s="73" t="s">
        <v>255</v>
      </c>
      <c r="F142" s="123"/>
      <c r="G142" s="74">
        <v>60722.400000000001</v>
      </c>
      <c r="H142" s="65" t="str">
        <f t="shared" si="6"/>
        <v>Шістдесят тисяч сімсот двадцять дві гривні 40 копійок</v>
      </c>
      <c r="I142" s="66" t="s">
        <v>10</v>
      </c>
      <c r="J142" s="59" t="s">
        <v>285</v>
      </c>
      <c r="K142" s="60" t="s">
        <v>178</v>
      </c>
    </row>
    <row r="143" spans="1:11" ht="38.25" thickBot="1">
      <c r="A143" s="121">
        <v>17</v>
      </c>
      <c r="B143" s="28" t="s">
        <v>451</v>
      </c>
      <c r="C143" s="28">
        <v>40081237</v>
      </c>
      <c r="D143" s="122" t="s">
        <v>256</v>
      </c>
      <c r="E143" s="73" t="s">
        <v>257</v>
      </c>
      <c r="F143" s="123"/>
      <c r="G143" s="74">
        <v>235932</v>
      </c>
      <c r="H143" s="65" t="str">
        <f t="shared" si="6"/>
        <v>Двісті тридцять п'ять тисяч дев'ятсот тридцять дві гривні 00 копійок</v>
      </c>
      <c r="I143" s="66" t="s">
        <v>10</v>
      </c>
      <c r="J143" s="59" t="s">
        <v>285</v>
      </c>
      <c r="K143" s="60" t="s">
        <v>178</v>
      </c>
    </row>
    <row r="144" spans="1:11" ht="38.25" thickBot="1">
      <c r="A144" s="121">
        <v>18</v>
      </c>
      <c r="B144" s="28" t="s">
        <v>451</v>
      </c>
      <c r="C144" s="28">
        <v>40081237</v>
      </c>
      <c r="D144" s="122" t="s">
        <v>258</v>
      </c>
      <c r="E144" s="73" t="s">
        <v>259</v>
      </c>
      <c r="F144" s="123"/>
      <c r="G144" s="74">
        <v>129996</v>
      </c>
      <c r="H144" s="65" t="str">
        <f t="shared" si="6"/>
        <v>Сто двадцять дев'ять тисяч дев'ятсот дев'яносто шість гривень 00 копійок</v>
      </c>
      <c r="I144" s="66" t="s">
        <v>10</v>
      </c>
      <c r="J144" s="59" t="s">
        <v>285</v>
      </c>
      <c r="K144" s="60" t="s">
        <v>178</v>
      </c>
    </row>
    <row r="145" spans="1:11" ht="38.25" thickBot="1">
      <c r="A145" s="121">
        <v>19</v>
      </c>
      <c r="B145" s="28" t="s">
        <v>451</v>
      </c>
      <c r="C145" s="28">
        <v>40081237</v>
      </c>
      <c r="D145" s="122" t="s">
        <v>260</v>
      </c>
      <c r="E145" s="73" t="s">
        <v>261</v>
      </c>
      <c r="F145" s="123"/>
      <c r="G145" s="74">
        <v>635314.80000000005</v>
      </c>
      <c r="H145" s="65" t="str">
        <f t="shared" si="6"/>
        <v>Шістсот тридцять п'ять тисяч триста чотирнадцять гривень 80 копійок</v>
      </c>
      <c r="I145" s="66" t="s">
        <v>10</v>
      </c>
      <c r="J145" s="59" t="s">
        <v>285</v>
      </c>
      <c r="K145" s="60" t="s">
        <v>178</v>
      </c>
    </row>
    <row r="146" spans="1:11" ht="38.25" thickBot="1">
      <c r="A146" s="121">
        <v>20</v>
      </c>
      <c r="B146" s="28" t="s">
        <v>451</v>
      </c>
      <c r="C146" s="28">
        <v>40081237</v>
      </c>
      <c r="D146" s="122" t="s">
        <v>262</v>
      </c>
      <c r="E146" s="73" t="s">
        <v>263</v>
      </c>
      <c r="F146" s="123"/>
      <c r="G146" s="74">
        <v>163200</v>
      </c>
      <c r="H146" s="65" t="str">
        <f t="shared" si="6"/>
        <v>Сто шістдесят три тисячі двісті гривень 00 копійок</v>
      </c>
      <c r="I146" s="66" t="s">
        <v>10</v>
      </c>
      <c r="J146" s="59" t="s">
        <v>285</v>
      </c>
      <c r="K146" s="60" t="s">
        <v>178</v>
      </c>
    </row>
    <row r="147" spans="1:11" ht="38.25" thickBot="1">
      <c r="A147" s="121">
        <v>21</v>
      </c>
      <c r="B147" s="28" t="s">
        <v>451</v>
      </c>
      <c r="C147" s="28">
        <v>40081237</v>
      </c>
      <c r="D147" s="122" t="s">
        <v>264</v>
      </c>
      <c r="E147" s="73" t="s">
        <v>265</v>
      </c>
      <c r="F147" s="123"/>
      <c r="G147" s="74">
        <v>84000</v>
      </c>
      <c r="H147" s="65" t="str">
        <f t="shared" si="6"/>
        <v>Вісімдесят чотири тисячі гривень 00 копійок</v>
      </c>
      <c r="I147" s="66" t="s">
        <v>10</v>
      </c>
      <c r="J147" s="59" t="s">
        <v>285</v>
      </c>
      <c r="K147" s="60" t="s">
        <v>178</v>
      </c>
    </row>
    <row r="148" spans="1:11" ht="38.25" thickBot="1">
      <c r="A148" s="121">
        <v>22</v>
      </c>
      <c r="B148" s="28" t="s">
        <v>451</v>
      </c>
      <c r="C148" s="28">
        <v>40081237</v>
      </c>
      <c r="D148" s="122" t="s">
        <v>266</v>
      </c>
      <c r="E148" s="73" t="s">
        <v>261</v>
      </c>
      <c r="F148" s="123"/>
      <c r="G148" s="74">
        <v>804750</v>
      </c>
      <c r="H148" s="65" t="str">
        <f t="shared" si="6"/>
        <v>Вісімсот чотири тисячі сімсот п'ятдесят гривень 00 копійок</v>
      </c>
      <c r="I148" s="66" t="s">
        <v>10</v>
      </c>
      <c r="J148" s="59" t="s">
        <v>285</v>
      </c>
      <c r="K148" s="60" t="s">
        <v>178</v>
      </c>
    </row>
    <row r="149" spans="1:11" ht="38.25" thickBot="1">
      <c r="A149" s="121">
        <v>23</v>
      </c>
      <c r="B149" s="28" t="s">
        <v>451</v>
      </c>
      <c r="C149" s="28">
        <v>40081237</v>
      </c>
      <c r="D149" s="122" t="s">
        <v>267</v>
      </c>
      <c r="E149" s="73" t="s">
        <v>268</v>
      </c>
      <c r="F149" s="123"/>
      <c r="G149" s="74">
        <v>246096</v>
      </c>
      <c r="H149" s="65" t="str">
        <f t="shared" si="6"/>
        <v>Двісті сорок шість тисяч дев'яносто шість гривень 00 копійок</v>
      </c>
      <c r="I149" s="66" t="s">
        <v>10</v>
      </c>
      <c r="J149" s="59" t="s">
        <v>285</v>
      </c>
      <c r="K149" s="60" t="s">
        <v>178</v>
      </c>
    </row>
    <row r="150" spans="1:11" ht="38.25" thickBot="1">
      <c r="A150" s="121">
        <v>24</v>
      </c>
      <c r="B150" s="28" t="s">
        <v>451</v>
      </c>
      <c r="C150" s="28">
        <v>40081237</v>
      </c>
      <c r="D150" s="122" t="s">
        <v>269</v>
      </c>
      <c r="E150" s="73" t="s">
        <v>270</v>
      </c>
      <c r="F150" s="123"/>
      <c r="G150" s="74">
        <v>21600</v>
      </c>
      <c r="H150" s="65" t="str">
        <f t="shared" si="6"/>
        <v>Двадцять одна тисячa шістсот гривень 00 копійок</v>
      </c>
      <c r="I150" s="66" t="s">
        <v>10</v>
      </c>
      <c r="J150" s="59" t="s">
        <v>285</v>
      </c>
      <c r="K150" s="60" t="s">
        <v>178</v>
      </c>
    </row>
    <row r="151" spans="1:11" ht="38.25" thickBot="1">
      <c r="A151" s="121">
        <v>25</v>
      </c>
      <c r="B151" s="28" t="s">
        <v>451</v>
      </c>
      <c r="C151" s="28">
        <v>40081237</v>
      </c>
      <c r="D151" s="122" t="s">
        <v>271</v>
      </c>
      <c r="E151" s="73" t="s">
        <v>272</v>
      </c>
      <c r="F151" s="123"/>
      <c r="G151" s="74">
        <v>32298</v>
      </c>
      <c r="H151" s="65" t="str">
        <f t="shared" si="6"/>
        <v>Тридцять дві тисячі двісті дев'яносто вісім гривень 00 копійок</v>
      </c>
      <c r="I151" s="66" t="s">
        <v>10</v>
      </c>
      <c r="J151" s="59" t="s">
        <v>285</v>
      </c>
      <c r="K151" s="60" t="s">
        <v>178</v>
      </c>
    </row>
    <row r="152" spans="1:11" ht="38.25" thickBot="1">
      <c r="A152" s="121">
        <v>26</v>
      </c>
      <c r="B152" s="28" t="s">
        <v>451</v>
      </c>
      <c r="C152" s="28">
        <v>40081237</v>
      </c>
      <c r="D152" s="122" t="s">
        <v>273</v>
      </c>
      <c r="E152" s="73" t="s">
        <v>274</v>
      </c>
      <c r="F152" s="123"/>
      <c r="G152" s="74">
        <v>31500</v>
      </c>
      <c r="H152" s="65" t="str">
        <f t="shared" si="6"/>
        <v>Тридцять одна тисячa п'ятсот гривень 00 копійок</v>
      </c>
      <c r="I152" s="66" t="s">
        <v>10</v>
      </c>
      <c r="J152" s="59" t="s">
        <v>285</v>
      </c>
      <c r="K152" s="60" t="s">
        <v>178</v>
      </c>
    </row>
    <row r="153" spans="1:11" ht="38.25" thickBot="1">
      <c r="A153" s="121">
        <v>27</v>
      </c>
      <c r="B153" s="28" t="s">
        <v>451</v>
      </c>
      <c r="C153" s="28">
        <v>40081237</v>
      </c>
      <c r="D153" s="122" t="s">
        <v>275</v>
      </c>
      <c r="E153" s="73" t="s">
        <v>276</v>
      </c>
      <c r="F153" s="123"/>
      <c r="G153" s="74">
        <v>59851.74</v>
      </c>
      <c r="H153" s="65" t="str">
        <f t="shared" si="6"/>
        <v>П'ятдесят дев'ять тисяч вісімсот п'ятдесят одна гривня 74 копійки</v>
      </c>
      <c r="I153" s="66" t="s">
        <v>10</v>
      </c>
      <c r="J153" s="59" t="s">
        <v>285</v>
      </c>
      <c r="K153" s="60" t="s">
        <v>178</v>
      </c>
    </row>
    <row r="154" spans="1:11" ht="38.25" thickBot="1">
      <c r="A154" s="121">
        <v>28</v>
      </c>
      <c r="B154" s="28" t="s">
        <v>451</v>
      </c>
      <c r="C154" s="28">
        <v>40081237</v>
      </c>
      <c r="D154" s="122" t="s">
        <v>277</v>
      </c>
      <c r="E154" s="73" t="s">
        <v>278</v>
      </c>
      <c r="F154" s="123"/>
      <c r="G154" s="74">
        <v>152172</v>
      </c>
      <c r="H154" s="65" t="str">
        <f t="shared" si="6"/>
        <v>Сто п'ятдесят дві тисячі сто сімдесят дві гривні 00 копійок</v>
      </c>
      <c r="I154" s="66" t="s">
        <v>10</v>
      </c>
      <c r="J154" s="59" t="s">
        <v>285</v>
      </c>
      <c r="K154" s="60" t="s">
        <v>178</v>
      </c>
    </row>
    <row r="155" spans="1:11" ht="38.25" thickBot="1">
      <c r="A155" s="121">
        <v>29</v>
      </c>
      <c r="B155" s="28" t="s">
        <v>451</v>
      </c>
      <c r="C155" s="28">
        <v>40081237</v>
      </c>
      <c r="D155" s="122" t="s">
        <v>279</v>
      </c>
      <c r="E155" s="73" t="s">
        <v>280</v>
      </c>
      <c r="F155" s="123"/>
      <c r="G155" s="74">
        <v>18480</v>
      </c>
      <c r="H155" s="65" t="str">
        <f t="shared" si="6"/>
        <v>Вісімнадцять тисяч чотириста вісімдесят гривень 00 копійок</v>
      </c>
      <c r="I155" s="66" t="s">
        <v>10</v>
      </c>
      <c r="J155" s="59" t="s">
        <v>285</v>
      </c>
      <c r="K155" s="60" t="s">
        <v>178</v>
      </c>
    </row>
    <row r="156" spans="1:11" ht="38.25" thickBot="1">
      <c r="A156" s="121">
        <v>30</v>
      </c>
      <c r="B156" s="28" t="s">
        <v>451</v>
      </c>
      <c r="C156" s="28">
        <v>40081237</v>
      </c>
      <c r="D156" s="122" t="s">
        <v>281</v>
      </c>
      <c r="E156" s="73" t="s">
        <v>282</v>
      </c>
      <c r="F156" s="123"/>
      <c r="G156" s="74">
        <v>4176</v>
      </c>
      <c r="H156" s="65" t="str">
        <f t="shared" si="6"/>
        <v>Чотири тисячі сто сімдесят шість гривень 00 копійок</v>
      </c>
      <c r="I156" s="66" t="s">
        <v>10</v>
      </c>
      <c r="J156" s="59" t="s">
        <v>285</v>
      </c>
      <c r="K156" s="60" t="s">
        <v>178</v>
      </c>
    </row>
    <row r="157" spans="1:11" s="18" customFormat="1" ht="19.5" thickBot="1">
      <c r="A157" s="105"/>
      <c r="B157" s="106"/>
      <c r="C157" s="106"/>
      <c r="D157" s="107"/>
      <c r="E157" s="108"/>
      <c r="F157" s="109"/>
      <c r="G157" s="110">
        <f>SUM(G127:G156)</f>
        <v>10907965.620000001</v>
      </c>
      <c r="H157" s="107"/>
      <c r="I157" s="111"/>
      <c r="J157" s="112"/>
      <c r="K157" s="113"/>
    </row>
    <row r="158" spans="1:11" s="18" customFormat="1" ht="19.5" thickBot="1">
      <c r="A158" s="48" t="s">
        <v>283</v>
      </c>
      <c r="B158" s="49"/>
      <c r="C158" s="49"/>
      <c r="D158" s="50"/>
      <c r="E158" s="51"/>
      <c r="F158" s="52"/>
      <c r="G158" s="53"/>
      <c r="H158" s="52"/>
      <c r="I158" s="52"/>
      <c r="J158" s="52"/>
      <c r="K158" s="54"/>
    </row>
    <row r="159" spans="1:11" ht="38.25" thickBot="1">
      <c r="A159" s="124">
        <v>1</v>
      </c>
      <c r="B159" s="28" t="s">
        <v>451</v>
      </c>
      <c r="C159" s="28">
        <v>40081237</v>
      </c>
      <c r="D159" s="125" t="s">
        <v>284</v>
      </c>
      <c r="E159" s="126" t="s">
        <v>116</v>
      </c>
      <c r="F159" s="127"/>
      <c r="G159" s="128">
        <v>265100</v>
      </c>
      <c r="H159" s="56" t="str">
        <f t="shared" ref="H159:H222" si="7">PropisUkr(G159,1,1)</f>
        <v>Двісті шістдесят п'ять тисяч сто гривень 00 копійок</v>
      </c>
      <c r="I159" s="56" t="s">
        <v>10</v>
      </c>
      <c r="J159" s="56" t="s">
        <v>285</v>
      </c>
      <c r="K159" s="60" t="s">
        <v>178</v>
      </c>
    </row>
    <row r="160" spans="1:11" ht="38.25" thickBot="1">
      <c r="A160" s="121">
        <v>2</v>
      </c>
      <c r="B160" s="28" t="s">
        <v>451</v>
      </c>
      <c r="C160" s="28">
        <v>40081237</v>
      </c>
      <c r="D160" s="122" t="s">
        <v>286</v>
      </c>
      <c r="E160" s="73" t="s">
        <v>287</v>
      </c>
      <c r="F160" s="123"/>
      <c r="G160" s="74">
        <v>1366000</v>
      </c>
      <c r="H160" s="59" t="str">
        <f t="shared" si="7"/>
        <v>Один мільйон триста шістдесят шість тисяч гривень 00 копійок</v>
      </c>
      <c r="I160" s="59" t="s">
        <v>10</v>
      </c>
      <c r="J160" s="59" t="s">
        <v>285</v>
      </c>
      <c r="K160" s="60" t="s">
        <v>178</v>
      </c>
    </row>
    <row r="161" spans="1:11" ht="38.25" thickBot="1">
      <c r="A161" s="121">
        <v>3</v>
      </c>
      <c r="B161" s="28" t="s">
        <v>451</v>
      </c>
      <c r="C161" s="28">
        <v>40081237</v>
      </c>
      <c r="D161" s="122" t="s">
        <v>288</v>
      </c>
      <c r="E161" s="73" t="s">
        <v>289</v>
      </c>
      <c r="F161" s="123"/>
      <c r="G161" s="74">
        <v>2987900</v>
      </c>
      <c r="H161" s="59" t="str">
        <f t="shared" si="7"/>
        <v>Два мільйона дев'ятсот вісімдесят сім тисяч дев'ятсот гривень 00 копійок</v>
      </c>
      <c r="I161" s="59" t="s">
        <v>10</v>
      </c>
      <c r="J161" s="59" t="s">
        <v>285</v>
      </c>
      <c r="K161" s="60" t="s">
        <v>178</v>
      </c>
    </row>
    <row r="162" spans="1:11" ht="38.25" thickBot="1">
      <c r="A162" s="121">
        <v>4</v>
      </c>
      <c r="B162" s="28" t="s">
        <v>451</v>
      </c>
      <c r="C162" s="28">
        <v>40081237</v>
      </c>
      <c r="D162" s="122" t="s">
        <v>290</v>
      </c>
      <c r="E162" s="73" t="s">
        <v>291</v>
      </c>
      <c r="F162" s="123"/>
      <c r="G162" s="74">
        <v>3194000</v>
      </c>
      <c r="H162" s="59" t="str">
        <f t="shared" si="7"/>
        <v>Три мільйона сто дев'яносто чотири тисячі гривень 00 копійок</v>
      </c>
      <c r="I162" s="59" t="s">
        <v>10</v>
      </c>
      <c r="J162" s="59" t="s">
        <v>285</v>
      </c>
      <c r="K162" s="60" t="s">
        <v>178</v>
      </c>
    </row>
    <row r="163" spans="1:11" ht="38.25" thickBot="1">
      <c r="A163" s="121">
        <v>5</v>
      </c>
      <c r="B163" s="28" t="s">
        <v>451</v>
      </c>
      <c r="C163" s="28">
        <v>40081237</v>
      </c>
      <c r="D163" s="122" t="s">
        <v>292</v>
      </c>
      <c r="E163" s="73" t="s">
        <v>287</v>
      </c>
      <c r="F163" s="123"/>
      <c r="G163" s="74">
        <v>495000</v>
      </c>
      <c r="H163" s="59" t="str">
        <f t="shared" si="7"/>
        <v>Чотириста дев'яносто п'ять тисяч гривень 00 копійок</v>
      </c>
      <c r="I163" s="59" t="s">
        <v>10</v>
      </c>
      <c r="J163" s="59" t="s">
        <v>285</v>
      </c>
      <c r="K163" s="60" t="s">
        <v>178</v>
      </c>
    </row>
    <row r="164" spans="1:11" ht="38.25" thickBot="1">
      <c r="A164" s="121">
        <v>6</v>
      </c>
      <c r="B164" s="28" t="s">
        <v>451</v>
      </c>
      <c r="C164" s="28">
        <v>40081237</v>
      </c>
      <c r="D164" s="122" t="s">
        <v>293</v>
      </c>
      <c r="E164" s="73" t="s">
        <v>294</v>
      </c>
      <c r="F164" s="123"/>
      <c r="G164" s="74">
        <v>578000</v>
      </c>
      <c r="H164" s="59" t="str">
        <f t="shared" si="7"/>
        <v>П'ятсот сімдесят вісім тисяч гривень 00 копійок</v>
      </c>
      <c r="I164" s="59" t="s">
        <v>10</v>
      </c>
      <c r="J164" s="59" t="s">
        <v>285</v>
      </c>
      <c r="K164" s="60" t="s">
        <v>178</v>
      </c>
    </row>
    <row r="165" spans="1:11" ht="38.25" thickBot="1">
      <c r="A165" s="121">
        <v>7</v>
      </c>
      <c r="B165" s="28" t="s">
        <v>451</v>
      </c>
      <c r="C165" s="28">
        <v>40081237</v>
      </c>
      <c r="D165" s="122" t="s">
        <v>295</v>
      </c>
      <c r="E165" s="73" t="s">
        <v>296</v>
      </c>
      <c r="F165" s="123"/>
      <c r="G165" s="74">
        <v>81000</v>
      </c>
      <c r="H165" s="59" t="str">
        <f t="shared" si="7"/>
        <v>Вісімдесят одна тисячa гривень 00 копійок</v>
      </c>
      <c r="I165" s="59" t="s">
        <v>10</v>
      </c>
      <c r="J165" s="59" t="s">
        <v>285</v>
      </c>
      <c r="K165" s="60" t="s">
        <v>178</v>
      </c>
    </row>
    <row r="166" spans="1:11" ht="38.25" thickBot="1">
      <c r="A166" s="121">
        <v>8</v>
      </c>
      <c r="B166" s="28" t="s">
        <v>451</v>
      </c>
      <c r="C166" s="28">
        <v>40081237</v>
      </c>
      <c r="D166" s="122" t="s">
        <v>297</v>
      </c>
      <c r="E166" s="73" t="s">
        <v>156</v>
      </c>
      <c r="F166" s="123"/>
      <c r="G166" s="74">
        <v>837000</v>
      </c>
      <c r="H166" s="59" t="str">
        <f t="shared" si="7"/>
        <v>Вісімсот тридцять сім тисяч гривень 00 копійок</v>
      </c>
      <c r="I166" s="59" t="s">
        <v>10</v>
      </c>
      <c r="J166" s="59" t="s">
        <v>285</v>
      </c>
      <c r="K166" s="60" t="s">
        <v>178</v>
      </c>
    </row>
    <row r="167" spans="1:11" ht="38.25" thickBot="1">
      <c r="A167" s="121">
        <v>9</v>
      </c>
      <c r="B167" s="28" t="s">
        <v>451</v>
      </c>
      <c r="C167" s="28">
        <v>40081237</v>
      </c>
      <c r="D167" s="122" t="s">
        <v>298</v>
      </c>
      <c r="E167" s="73" t="s">
        <v>299</v>
      </c>
      <c r="F167" s="123"/>
      <c r="G167" s="74">
        <v>5000</v>
      </c>
      <c r="H167" s="59" t="str">
        <f t="shared" si="7"/>
        <v>П'ять тисяч гривень 00 копійок</v>
      </c>
      <c r="I167" s="59" t="s">
        <v>10</v>
      </c>
      <c r="J167" s="59" t="s">
        <v>285</v>
      </c>
      <c r="K167" s="60" t="s">
        <v>178</v>
      </c>
    </row>
    <row r="168" spans="1:11" ht="38.25" thickBot="1">
      <c r="A168" s="121">
        <v>10</v>
      </c>
      <c r="B168" s="28" t="s">
        <v>451</v>
      </c>
      <c r="C168" s="28">
        <v>40081237</v>
      </c>
      <c r="D168" s="122" t="s">
        <v>298</v>
      </c>
      <c r="E168" s="73" t="s">
        <v>300</v>
      </c>
      <c r="F168" s="123"/>
      <c r="G168" s="74">
        <v>146000</v>
      </c>
      <c r="H168" s="59" t="str">
        <f t="shared" si="7"/>
        <v>Сто сорок шість тисяч гривень 00 копійок</v>
      </c>
      <c r="I168" s="59" t="s">
        <v>10</v>
      </c>
      <c r="J168" s="59" t="s">
        <v>285</v>
      </c>
      <c r="K168" s="60" t="s">
        <v>178</v>
      </c>
    </row>
    <row r="169" spans="1:11" ht="38.25" thickBot="1">
      <c r="A169" s="121">
        <v>11</v>
      </c>
      <c r="B169" s="28" t="s">
        <v>451</v>
      </c>
      <c r="C169" s="28">
        <v>40081237</v>
      </c>
      <c r="D169" s="122" t="s">
        <v>298</v>
      </c>
      <c r="E169" s="73" t="s">
        <v>301</v>
      </c>
      <c r="F169" s="123"/>
      <c r="G169" s="74">
        <v>130000</v>
      </c>
      <c r="H169" s="59" t="str">
        <f t="shared" si="7"/>
        <v>Сто тридцять тисяч гривень 00 копійок</v>
      </c>
      <c r="I169" s="59" t="s">
        <v>10</v>
      </c>
      <c r="J169" s="59" t="s">
        <v>285</v>
      </c>
      <c r="K169" s="60" t="s">
        <v>178</v>
      </c>
    </row>
    <row r="170" spans="1:11" ht="38.25" thickBot="1">
      <c r="A170" s="121">
        <v>12</v>
      </c>
      <c r="B170" s="28" t="s">
        <v>451</v>
      </c>
      <c r="C170" s="28">
        <v>40081237</v>
      </c>
      <c r="D170" s="122" t="s">
        <v>302</v>
      </c>
      <c r="E170" s="73" t="s">
        <v>287</v>
      </c>
      <c r="F170" s="123"/>
      <c r="G170" s="74">
        <v>100000</v>
      </c>
      <c r="H170" s="59" t="str">
        <f t="shared" si="7"/>
        <v>Сто  тисяч гривень 00 копійок</v>
      </c>
      <c r="I170" s="59" t="s">
        <v>10</v>
      </c>
      <c r="J170" s="59" t="s">
        <v>285</v>
      </c>
      <c r="K170" s="60" t="s">
        <v>178</v>
      </c>
    </row>
    <row r="171" spans="1:11" ht="38.25" thickBot="1">
      <c r="A171" s="121">
        <v>13</v>
      </c>
      <c r="B171" s="28" t="s">
        <v>451</v>
      </c>
      <c r="C171" s="28">
        <v>40081237</v>
      </c>
      <c r="D171" s="122" t="s">
        <v>302</v>
      </c>
      <c r="E171" s="73" t="s">
        <v>303</v>
      </c>
      <c r="F171" s="123"/>
      <c r="G171" s="74">
        <v>100000</v>
      </c>
      <c r="H171" s="59" t="str">
        <f t="shared" si="7"/>
        <v>Сто  тисяч гривень 00 копійок</v>
      </c>
      <c r="I171" s="59" t="s">
        <v>10</v>
      </c>
      <c r="J171" s="59" t="s">
        <v>285</v>
      </c>
      <c r="K171" s="60" t="s">
        <v>178</v>
      </c>
    </row>
    <row r="172" spans="1:11" ht="38.25" thickBot="1">
      <c r="A172" s="121">
        <v>14</v>
      </c>
      <c r="B172" s="28" t="s">
        <v>451</v>
      </c>
      <c r="C172" s="28">
        <v>40081237</v>
      </c>
      <c r="D172" s="122" t="s">
        <v>302</v>
      </c>
      <c r="E172" s="73" t="s">
        <v>112</v>
      </c>
      <c r="F172" s="123"/>
      <c r="G172" s="74">
        <v>139000</v>
      </c>
      <c r="H172" s="59" t="str">
        <f t="shared" si="7"/>
        <v>Сто тридцять дев'ять тисяч гривень 00 копійок</v>
      </c>
      <c r="I172" s="59" t="s">
        <v>10</v>
      </c>
      <c r="J172" s="59" t="s">
        <v>285</v>
      </c>
      <c r="K172" s="60" t="s">
        <v>178</v>
      </c>
    </row>
    <row r="173" spans="1:11" ht="38.25" thickBot="1">
      <c r="A173" s="121">
        <v>15</v>
      </c>
      <c r="B173" s="28" t="s">
        <v>451</v>
      </c>
      <c r="C173" s="28">
        <v>40081237</v>
      </c>
      <c r="D173" s="122" t="s">
        <v>304</v>
      </c>
      <c r="E173" s="73" t="s">
        <v>9</v>
      </c>
      <c r="F173" s="123"/>
      <c r="G173" s="74">
        <v>1809000</v>
      </c>
      <c r="H173" s="59" t="str">
        <f t="shared" si="7"/>
        <v>Один мільйон вісімсот дев'ять тисяч гривень 00 копійок</v>
      </c>
      <c r="I173" s="59" t="s">
        <v>10</v>
      </c>
      <c r="J173" s="59" t="s">
        <v>285</v>
      </c>
      <c r="K173" s="60" t="s">
        <v>178</v>
      </c>
    </row>
    <row r="174" spans="1:11" ht="38.25" thickBot="1">
      <c r="A174" s="121">
        <v>16</v>
      </c>
      <c r="B174" s="28" t="s">
        <v>451</v>
      </c>
      <c r="C174" s="28">
        <v>40081237</v>
      </c>
      <c r="D174" s="122" t="s">
        <v>305</v>
      </c>
      <c r="E174" s="73" t="s">
        <v>306</v>
      </c>
      <c r="F174" s="123"/>
      <c r="G174" s="74">
        <v>552000</v>
      </c>
      <c r="H174" s="59" t="str">
        <f t="shared" si="7"/>
        <v>П'ятсот п'ятдесят дві тисячі гривень 00 копійок</v>
      </c>
      <c r="I174" s="59" t="s">
        <v>10</v>
      </c>
      <c r="J174" s="59" t="s">
        <v>285</v>
      </c>
      <c r="K174" s="60" t="s">
        <v>178</v>
      </c>
    </row>
    <row r="175" spans="1:11" ht="38.25" thickBot="1">
      <c r="A175" s="121">
        <v>17</v>
      </c>
      <c r="B175" s="28" t="s">
        <v>451</v>
      </c>
      <c r="C175" s="28">
        <v>40081237</v>
      </c>
      <c r="D175" s="122" t="s">
        <v>307</v>
      </c>
      <c r="E175" s="73" t="s">
        <v>308</v>
      </c>
      <c r="F175" s="123"/>
      <c r="G175" s="74">
        <v>869000</v>
      </c>
      <c r="H175" s="59" t="str">
        <f t="shared" si="7"/>
        <v>Вісімсот шістдесят дев'ять тисяч гривень 00 копійок</v>
      </c>
      <c r="I175" s="59" t="s">
        <v>10</v>
      </c>
      <c r="J175" s="59" t="s">
        <v>285</v>
      </c>
      <c r="K175" s="60" t="s">
        <v>178</v>
      </c>
    </row>
    <row r="176" spans="1:11" ht="38.25" thickBot="1">
      <c r="A176" s="121">
        <v>18</v>
      </c>
      <c r="B176" s="28" t="s">
        <v>451</v>
      </c>
      <c r="C176" s="28">
        <v>40081237</v>
      </c>
      <c r="D176" s="122" t="s">
        <v>309</v>
      </c>
      <c r="E176" s="73" t="s">
        <v>310</v>
      </c>
      <c r="F176" s="123"/>
      <c r="G176" s="74">
        <v>1044000</v>
      </c>
      <c r="H176" s="59" t="str">
        <f t="shared" si="7"/>
        <v>Один мільйон сорок чотири тисячі гривень 00 копійок</v>
      </c>
      <c r="I176" s="59" t="s">
        <v>10</v>
      </c>
      <c r="J176" s="59" t="s">
        <v>285</v>
      </c>
      <c r="K176" s="60" t="s">
        <v>178</v>
      </c>
    </row>
    <row r="177" spans="1:11" ht="38.25" thickBot="1">
      <c r="A177" s="121">
        <v>19</v>
      </c>
      <c r="B177" s="28" t="s">
        <v>451</v>
      </c>
      <c r="C177" s="28">
        <v>40081237</v>
      </c>
      <c r="D177" s="122" t="s">
        <v>311</v>
      </c>
      <c r="E177" s="73" t="s">
        <v>308</v>
      </c>
      <c r="F177" s="123"/>
      <c r="G177" s="74">
        <v>2994000</v>
      </c>
      <c r="H177" s="59" t="str">
        <f t="shared" si="7"/>
        <v>Два мільйона дев'ятсот дев'яносто чотири тисячі гривень 00 копійок</v>
      </c>
      <c r="I177" s="59" t="s">
        <v>10</v>
      </c>
      <c r="J177" s="59" t="s">
        <v>285</v>
      </c>
      <c r="K177" s="60" t="s">
        <v>178</v>
      </c>
    </row>
    <row r="178" spans="1:11" ht="38.25" thickBot="1">
      <c r="A178" s="121">
        <v>20</v>
      </c>
      <c r="B178" s="28" t="s">
        <v>451</v>
      </c>
      <c r="C178" s="28">
        <v>40081237</v>
      </c>
      <c r="D178" s="122" t="s">
        <v>312</v>
      </c>
      <c r="E178" s="73" t="s">
        <v>308</v>
      </c>
      <c r="F178" s="123"/>
      <c r="G178" s="74">
        <v>833000</v>
      </c>
      <c r="H178" s="59" t="str">
        <f t="shared" si="7"/>
        <v>Вісімсот тридцять три тисячі гривень 00 копійок</v>
      </c>
      <c r="I178" s="59" t="s">
        <v>10</v>
      </c>
      <c r="J178" s="59" t="s">
        <v>285</v>
      </c>
      <c r="K178" s="60" t="s">
        <v>178</v>
      </c>
    </row>
    <row r="179" spans="1:11" ht="38.25" thickBot="1">
      <c r="A179" s="121">
        <v>21</v>
      </c>
      <c r="B179" s="28" t="s">
        <v>451</v>
      </c>
      <c r="C179" s="28">
        <v>40081237</v>
      </c>
      <c r="D179" s="122" t="s">
        <v>313</v>
      </c>
      <c r="E179" s="73" t="s">
        <v>314</v>
      </c>
      <c r="F179" s="123"/>
      <c r="G179" s="74">
        <v>202000</v>
      </c>
      <c r="H179" s="59" t="str">
        <f t="shared" si="7"/>
        <v>Двісті дві тисячі гривень 00 копійок</v>
      </c>
      <c r="I179" s="59" t="s">
        <v>10</v>
      </c>
      <c r="J179" s="59" t="s">
        <v>285</v>
      </c>
      <c r="K179" s="60" t="s">
        <v>178</v>
      </c>
    </row>
    <row r="180" spans="1:11" ht="38.25" thickBot="1">
      <c r="A180" s="121">
        <v>22</v>
      </c>
      <c r="B180" s="28" t="s">
        <v>451</v>
      </c>
      <c r="C180" s="28">
        <v>40081237</v>
      </c>
      <c r="D180" s="122" t="s">
        <v>315</v>
      </c>
      <c r="E180" s="73" t="s">
        <v>316</v>
      </c>
      <c r="F180" s="123"/>
      <c r="G180" s="74">
        <v>264000</v>
      </c>
      <c r="H180" s="59" t="str">
        <f t="shared" si="7"/>
        <v>Двісті шістдесят чотири тисячі гривень 00 копійок</v>
      </c>
      <c r="I180" s="59" t="s">
        <v>10</v>
      </c>
      <c r="J180" s="59" t="s">
        <v>285</v>
      </c>
      <c r="K180" s="60" t="s">
        <v>178</v>
      </c>
    </row>
    <row r="181" spans="1:11" ht="38.25" thickBot="1">
      <c r="A181" s="121">
        <v>23</v>
      </c>
      <c r="B181" s="28" t="s">
        <v>451</v>
      </c>
      <c r="C181" s="28">
        <v>40081237</v>
      </c>
      <c r="D181" s="122" t="s">
        <v>315</v>
      </c>
      <c r="E181" s="73" t="s">
        <v>317</v>
      </c>
      <c r="F181" s="123"/>
      <c r="G181" s="74">
        <v>280000</v>
      </c>
      <c r="H181" s="59" t="str">
        <f t="shared" si="7"/>
        <v>Двісті вісімдесят тисяч гривень 00 копійок</v>
      </c>
      <c r="I181" s="59" t="s">
        <v>10</v>
      </c>
      <c r="J181" s="59" t="s">
        <v>285</v>
      </c>
      <c r="K181" s="60" t="s">
        <v>178</v>
      </c>
    </row>
    <row r="182" spans="1:11" ht="38.25" thickBot="1">
      <c r="A182" s="121">
        <v>24</v>
      </c>
      <c r="B182" s="28" t="s">
        <v>451</v>
      </c>
      <c r="C182" s="28">
        <v>40081237</v>
      </c>
      <c r="D182" s="122" t="s">
        <v>318</v>
      </c>
      <c r="E182" s="73" t="s">
        <v>319</v>
      </c>
      <c r="F182" s="123"/>
      <c r="G182" s="74">
        <v>22000</v>
      </c>
      <c r="H182" s="59" t="str">
        <f t="shared" si="7"/>
        <v>Двадцять дві тисячі гривень 00 копійок</v>
      </c>
      <c r="I182" s="59" t="s">
        <v>10</v>
      </c>
      <c r="J182" s="59" t="s">
        <v>285</v>
      </c>
      <c r="K182" s="60" t="s">
        <v>178</v>
      </c>
    </row>
    <row r="183" spans="1:11" ht="38.25" thickBot="1">
      <c r="A183" s="121">
        <v>25</v>
      </c>
      <c r="B183" s="28" t="s">
        <v>451</v>
      </c>
      <c r="C183" s="28">
        <v>40081237</v>
      </c>
      <c r="D183" s="122" t="s">
        <v>320</v>
      </c>
      <c r="E183" s="73" t="s">
        <v>303</v>
      </c>
      <c r="F183" s="123"/>
      <c r="G183" s="74">
        <v>241500</v>
      </c>
      <c r="H183" s="59" t="str">
        <f t="shared" si="7"/>
        <v>Двісті сорок одна тисячa п'ятсот гривень 00 копійок</v>
      </c>
      <c r="I183" s="59" t="s">
        <v>10</v>
      </c>
      <c r="J183" s="59" t="s">
        <v>285</v>
      </c>
      <c r="K183" s="60" t="s">
        <v>178</v>
      </c>
    </row>
    <row r="184" spans="1:11" ht="38.25" thickBot="1">
      <c r="A184" s="121">
        <v>26</v>
      </c>
      <c r="B184" s="28" t="s">
        <v>451</v>
      </c>
      <c r="C184" s="28">
        <v>40081237</v>
      </c>
      <c r="D184" s="122" t="s">
        <v>321</v>
      </c>
      <c r="E184" s="73" t="s">
        <v>303</v>
      </c>
      <c r="F184" s="123"/>
      <c r="G184" s="74">
        <v>85500</v>
      </c>
      <c r="H184" s="59" t="str">
        <f t="shared" si="7"/>
        <v>Вісімдесят п'ять тисяч п'ятсот гривень 00 копійок</v>
      </c>
      <c r="I184" s="59" t="s">
        <v>10</v>
      </c>
      <c r="J184" s="59" t="s">
        <v>285</v>
      </c>
      <c r="K184" s="60" t="s">
        <v>178</v>
      </c>
    </row>
    <row r="185" spans="1:11" ht="38.25" thickBot="1">
      <c r="A185" s="121">
        <v>27</v>
      </c>
      <c r="B185" s="28" t="s">
        <v>451</v>
      </c>
      <c r="C185" s="28">
        <v>40081237</v>
      </c>
      <c r="D185" s="122" t="s">
        <v>322</v>
      </c>
      <c r="E185" s="73" t="s">
        <v>112</v>
      </c>
      <c r="F185" s="123"/>
      <c r="G185" s="74">
        <v>4496000</v>
      </c>
      <c r="H185" s="59" t="str">
        <f t="shared" si="7"/>
        <v>Чотири мільйона чотириста дев'яносто шість тисяч гривень 00 копійок</v>
      </c>
      <c r="I185" s="59" t="s">
        <v>10</v>
      </c>
      <c r="J185" s="59" t="s">
        <v>285</v>
      </c>
      <c r="K185" s="60" t="s">
        <v>178</v>
      </c>
    </row>
    <row r="186" spans="1:11" ht="38.25" thickBot="1">
      <c r="A186" s="121">
        <v>28</v>
      </c>
      <c r="B186" s="28" t="s">
        <v>451</v>
      </c>
      <c r="C186" s="28">
        <v>40081237</v>
      </c>
      <c r="D186" s="122" t="s">
        <v>323</v>
      </c>
      <c r="E186" s="73" t="s">
        <v>212</v>
      </c>
      <c r="F186" s="123"/>
      <c r="G186" s="74">
        <v>455000</v>
      </c>
      <c r="H186" s="59" t="str">
        <f t="shared" si="7"/>
        <v>Чотириста п'ятдесят п'ять тисяч гривень 00 копійок</v>
      </c>
      <c r="I186" s="59" t="s">
        <v>10</v>
      </c>
      <c r="J186" s="59" t="s">
        <v>285</v>
      </c>
      <c r="K186" s="60" t="s">
        <v>178</v>
      </c>
    </row>
    <row r="187" spans="1:11" ht="38.25" thickBot="1">
      <c r="A187" s="121">
        <v>29</v>
      </c>
      <c r="B187" s="28" t="s">
        <v>451</v>
      </c>
      <c r="C187" s="28">
        <v>40081237</v>
      </c>
      <c r="D187" s="122" t="s">
        <v>324</v>
      </c>
      <c r="E187" s="73" t="s">
        <v>299</v>
      </c>
      <c r="F187" s="123"/>
      <c r="G187" s="74">
        <v>202000</v>
      </c>
      <c r="H187" s="59" t="str">
        <f t="shared" si="7"/>
        <v>Двісті дві тисячі гривень 00 копійок</v>
      </c>
      <c r="I187" s="59" t="s">
        <v>10</v>
      </c>
      <c r="J187" s="59" t="s">
        <v>285</v>
      </c>
      <c r="K187" s="60" t="s">
        <v>178</v>
      </c>
    </row>
    <row r="188" spans="1:11" ht="38.25" thickBot="1">
      <c r="A188" s="121">
        <v>30</v>
      </c>
      <c r="B188" s="28" t="s">
        <v>451</v>
      </c>
      <c r="C188" s="28">
        <v>40081237</v>
      </c>
      <c r="D188" s="122" t="s">
        <v>325</v>
      </c>
      <c r="E188" s="73" t="s">
        <v>326</v>
      </c>
      <c r="F188" s="123"/>
      <c r="G188" s="74">
        <v>325000</v>
      </c>
      <c r="H188" s="59" t="str">
        <f t="shared" si="7"/>
        <v>Триста двадцять п'ять тисяч гривень 00 копійок</v>
      </c>
      <c r="I188" s="59" t="s">
        <v>10</v>
      </c>
      <c r="J188" s="59" t="s">
        <v>285</v>
      </c>
      <c r="K188" s="60" t="s">
        <v>178</v>
      </c>
    </row>
    <row r="189" spans="1:11" ht="38.25" thickBot="1">
      <c r="A189" s="121">
        <v>31</v>
      </c>
      <c r="B189" s="28" t="s">
        <v>451</v>
      </c>
      <c r="C189" s="28">
        <v>40081237</v>
      </c>
      <c r="D189" s="122" t="s">
        <v>325</v>
      </c>
      <c r="E189" s="73" t="s">
        <v>327</v>
      </c>
      <c r="F189" s="123"/>
      <c r="G189" s="74">
        <v>313000</v>
      </c>
      <c r="H189" s="59" t="str">
        <f t="shared" si="7"/>
        <v>Триста тринадцять тисяч гривень 00 копійок</v>
      </c>
      <c r="I189" s="59" t="s">
        <v>10</v>
      </c>
      <c r="J189" s="59" t="s">
        <v>285</v>
      </c>
      <c r="K189" s="60" t="s">
        <v>178</v>
      </c>
    </row>
    <row r="190" spans="1:11" ht="38.25" thickBot="1">
      <c r="A190" s="121">
        <v>32</v>
      </c>
      <c r="B190" s="28" t="s">
        <v>451</v>
      </c>
      <c r="C190" s="28">
        <v>40081237</v>
      </c>
      <c r="D190" s="122" t="s">
        <v>328</v>
      </c>
      <c r="E190" s="73" t="s">
        <v>25</v>
      </c>
      <c r="F190" s="123"/>
      <c r="G190" s="74">
        <v>275000</v>
      </c>
      <c r="H190" s="59" t="str">
        <f t="shared" si="7"/>
        <v>Двісті сімдесят п'ять тисяч гривень 00 копійок</v>
      </c>
      <c r="I190" s="59" t="s">
        <v>10</v>
      </c>
      <c r="J190" s="59" t="s">
        <v>285</v>
      </c>
      <c r="K190" s="60" t="s">
        <v>178</v>
      </c>
    </row>
    <row r="191" spans="1:11" ht="38.25" thickBot="1">
      <c r="A191" s="121">
        <v>33</v>
      </c>
      <c r="B191" s="28" t="s">
        <v>451</v>
      </c>
      <c r="C191" s="28">
        <v>40081237</v>
      </c>
      <c r="D191" s="122" t="s">
        <v>329</v>
      </c>
      <c r="E191" s="73" t="s">
        <v>218</v>
      </c>
      <c r="F191" s="123"/>
      <c r="G191" s="74">
        <v>20000</v>
      </c>
      <c r="H191" s="59" t="str">
        <f t="shared" si="7"/>
        <v>Двадцять тисяч гривень 00 копійок</v>
      </c>
      <c r="I191" s="59" t="s">
        <v>10</v>
      </c>
      <c r="J191" s="59" t="s">
        <v>285</v>
      </c>
      <c r="K191" s="60" t="s">
        <v>178</v>
      </c>
    </row>
    <row r="192" spans="1:11" ht="38.25" thickBot="1">
      <c r="A192" s="121">
        <v>34</v>
      </c>
      <c r="B192" s="28" t="s">
        <v>451</v>
      </c>
      <c r="C192" s="28">
        <v>40081237</v>
      </c>
      <c r="D192" s="122" t="s">
        <v>330</v>
      </c>
      <c r="E192" s="73" t="s">
        <v>331</v>
      </c>
      <c r="F192" s="123"/>
      <c r="G192" s="74">
        <v>501000</v>
      </c>
      <c r="H192" s="59" t="str">
        <f t="shared" si="7"/>
        <v>П'ятсот одна тисячa гривень 00 копійок</v>
      </c>
      <c r="I192" s="59" t="s">
        <v>10</v>
      </c>
      <c r="J192" s="59" t="s">
        <v>285</v>
      </c>
      <c r="K192" s="60" t="s">
        <v>178</v>
      </c>
    </row>
    <row r="193" spans="1:11" ht="38.25" thickBot="1">
      <c r="A193" s="121">
        <v>35</v>
      </c>
      <c r="B193" s="28" t="s">
        <v>451</v>
      </c>
      <c r="C193" s="28">
        <v>40081237</v>
      </c>
      <c r="D193" s="122" t="s">
        <v>332</v>
      </c>
      <c r="E193" s="73" t="s">
        <v>333</v>
      </c>
      <c r="F193" s="123"/>
      <c r="G193" s="74">
        <v>601000</v>
      </c>
      <c r="H193" s="59" t="str">
        <f t="shared" si="7"/>
        <v>Шістсот одна тисячa гривень 00 копійок</v>
      </c>
      <c r="I193" s="59" t="s">
        <v>10</v>
      </c>
      <c r="J193" s="59" t="s">
        <v>285</v>
      </c>
      <c r="K193" s="60" t="s">
        <v>178</v>
      </c>
    </row>
    <row r="194" spans="1:11" ht="38.25" thickBot="1">
      <c r="A194" s="121">
        <v>36</v>
      </c>
      <c r="B194" s="28" t="s">
        <v>451</v>
      </c>
      <c r="C194" s="28">
        <v>40081237</v>
      </c>
      <c r="D194" s="122" t="s">
        <v>334</v>
      </c>
      <c r="E194" s="73" t="s">
        <v>327</v>
      </c>
      <c r="F194" s="123"/>
      <c r="G194" s="74">
        <v>414000</v>
      </c>
      <c r="H194" s="59" t="str">
        <f t="shared" si="7"/>
        <v>Чотириста чотирнадцять тисяч гривень 00 копійок</v>
      </c>
      <c r="I194" s="59" t="s">
        <v>10</v>
      </c>
      <c r="J194" s="59" t="s">
        <v>285</v>
      </c>
      <c r="K194" s="60" t="s">
        <v>178</v>
      </c>
    </row>
    <row r="195" spans="1:11" ht="38.25" thickBot="1">
      <c r="A195" s="121">
        <v>37</v>
      </c>
      <c r="B195" s="28" t="s">
        <v>451</v>
      </c>
      <c r="C195" s="28">
        <v>40081237</v>
      </c>
      <c r="D195" s="122" t="s">
        <v>335</v>
      </c>
      <c r="E195" s="73" t="s">
        <v>169</v>
      </c>
      <c r="F195" s="123"/>
      <c r="G195" s="74">
        <v>549000</v>
      </c>
      <c r="H195" s="59" t="str">
        <f t="shared" si="7"/>
        <v>П'ятсот сорок дев'ять тисяч гривень 00 копійок</v>
      </c>
      <c r="I195" s="59" t="s">
        <v>10</v>
      </c>
      <c r="J195" s="59" t="s">
        <v>285</v>
      </c>
      <c r="K195" s="60" t="s">
        <v>178</v>
      </c>
    </row>
    <row r="196" spans="1:11" ht="38.25" thickBot="1">
      <c r="A196" s="121">
        <v>38</v>
      </c>
      <c r="B196" s="28" t="s">
        <v>451</v>
      </c>
      <c r="C196" s="28">
        <v>40081237</v>
      </c>
      <c r="D196" s="122" t="s">
        <v>336</v>
      </c>
      <c r="E196" s="73" t="s">
        <v>337</v>
      </c>
      <c r="F196" s="123"/>
      <c r="G196" s="74">
        <v>217000</v>
      </c>
      <c r="H196" s="59" t="str">
        <f t="shared" si="7"/>
        <v>Двісті сімнадцять тисяч гривень 00 копійок</v>
      </c>
      <c r="I196" s="59" t="s">
        <v>10</v>
      </c>
      <c r="J196" s="59" t="s">
        <v>285</v>
      </c>
      <c r="K196" s="60" t="s">
        <v>178</v>
      </c>
    </row>
    <row r="197" spans="1:11" ht="38.25" thickBot="1">
      <c r="A197" s="121">
        <v>39</v>
      </c>
      <c r="B197" s="28" t="s">
        <v>451</v>
      </c>
      <c r="C197" s="28">
        <v>40081237</v>
      </c>
      <c r="D197" s="122" t="s">
        <v>338</v>
      </c>
      <c r="E197" s="73" t="s">
        <v>339</v>
      </c>
      <c r="F197" s="123"/>
      <c r="G197" s="74">
        <v>74000</v>
      </c>
      <c r="H197" s="59" t="str">
        <f t="shared" si="7"/>
        <v>Сімдесят чотири тисячі гривень 00 копійок</v>
      </c>
      <c r="I197" s="59" t="s">
        <v>10</v>
      </c>
      <c r="J197" s="59" t="s">
        <v>285</v>
      </c>
      <c r="K197" s="60" t="s">
        <v>178</v>
      </c>
    </row>
    <row r="198" spans="1:11" ht="38.25" thickBot="1">
      <c r="A198" s="121">
        <v>40</v>
      </c>
      <c r="B198" s="28" t="s">
        <v>451</v>
      </c>
      <c r="C198" s="28">
        <v>40081237</v>
      </c>
      <c r="D198" s="122" t="s">
        <v>325</v>
      </c>
      <c r="E198" s="73" t="s">
        <v>327</v>
      </c>
      <c r="F198" s="123"/>
      <c r="G198" s="74">
        <v>3415000</v>
      </c>
      <c r="H198" s="59" t="str">
        <f t="shared" si="7"/>
        <v>Три мільйона чотириста п'ятнадцять тисяч гривень 00 копійок</v>
      </c>
      <c r="I198" s="59" t="s">
        <v>10</v>
      </c>
      <c r="J198" s="59" t="s">
        <v>285</v>
      </c>
      <c r="K198" s="60" t="s">
        <v>178</v>
      </c>
    </row>
    <row r="199" spans="1:11" ht="38.25" thickBot="1">
      <c r="A199" s="121">
        <v>41</v>
      </c>
      <c r="B199" s="28" t="s">
        <v>451</v>
      </c>
      <c r="C199" s="28">
        <v>40081237</v>
      </c>
      <c r="D199" s="122" t="s">
        <v>340</v>
      </c>
      <c r="E199" s="73" t="s">
        <v>326</v>
      </c>
      <c r="F199" s="123"/>
      <c r="G199" s="74">
        <v>1250000</v>
      </c>
      <c r="H199" s="59" t="str">
        <f t="shared" si="7"/>
        <v>Один мільйон двісті п'ятдесят тисяч гривень 00 копійок</v>
      </c>
      <c r="I199" s="59" t="s">
        <v>10</v>
      </c>
      <c r="J199" s="59" t="s">
        <v>285</v>
      </c>
      <c r="K199" s="60" t="s">
        <v>178</v>
      </c>
    </row>
    <row r="200" spans="1:11" ht="38.25" thickBot="1">
      <c r="A200" s="121">
        <v>42</v>
      </c>
      <c r="B200" s="28" t="s">
        <v>451</v>
      </c>
      <c r="C200" s="28">
        <v>40081237</v>
      </c>
      <c r="D200" s="122" t="s">
        <v>341</v>
      </c>
      <c r="E200" s="73" t="s">
        <v>326</v>
      </c>
      <c r="F200" s="123"/>
      <c r="G200" s="74">
        <v>947000</v>
      </c>
      <c r="H200" s="59" t="str">
        <f t="shared" si="7"/>
        <v>Дев'ятсот сорок сім тисяч гривень 00 копійок</v>
      </c>
      <c r="I200" s="59" t="s">
        <v>10</v>
      </c>
      <c r="J200" s="59" t="s">
        <v>285</v>
      </c>
      <c r="K200" s="60" t="s">
        <v>178</v>
      </c>
    </row>
    <row r="201" spans="1:11" ht="38.25" thickBot="1">
      <c r="A201" s="121">
        <v>43</v>
      </c>
      <c r="B201" s="28" t="s">
        <v>451</v>
      </c>
      <c r="C201" s="28">
        <v>40081237</v>
      </c>
      <c r="D201" s="122" t="s">
        <v>342</v>
      </c>
      <c r="E201" s="73" t="s">
        <v>343</v>
      </c>
      <c r="F201" s="123"/>
      <c r="G201" s="74">
        <v>1963000</v>
      </c>
      <c r="H201" s="59" t="str">
        <f t="shared" si="7"/>
        <v>Один мільйон дев'ятсот шістдесят три тисячі гривень 00 копійок</v>
      </c>
      <c r="I201" s="59" t="s">
        <v>10</v>
      </c>
      <c r="J201" s="59" t="s">
        <v>285</v>
      </c>
      <c r="K201" s="60" t="s">
        <v>178</v>
      </c>
    </row>
    <row r="202" spans="1:11" ht="38.25" thickBot="1">
      <c r="A202" s="121">
        <v>44</v>
      </c>
      <c r="B202" s="28" t="s">
        <v>451</v>
      </c>
      <c r="C202" s="28">
        <v>40081237</v>
      </c>
      <c r="D202" s="122" t="s">
        <v>344</v>
      </c>
      <c r="E202" s="73" t="s">
        <v>345</v>
      </c>
      <c r="F202" s="123"/>
      <c r="G202" s="74">
        <v>335200</v>
      </c>
      <c r="H202" s="59" t="str">
        <f t="shared" si="7"/>
        <v>Триста тридцять п'ять тисяч двісті гривень 00 копійок</v>
      </c>
      <c r="I202" s="59" t="s">
        <v>10</v>
      </c>
      <c r="J202" s="59" t="s">
        <v>285</v>
      </c>
      <c r="K202" s="60" t="s">
        <v>178</v>
      </c>
    </row>
    <row r="203" spans="1:11" ht="38.25" thickBot="1">
      <c r="A203" s="121">
        <v>45</v>
      </c>
      <c r="B203" s="28" t="s">
        <v>451</v>
      </c>
      <c r="C203" s="28">
        <v>40081237</v>
      </c>
      <c r="D203" s="122" t="s">
        <v>346</v>
      </c>
      <c r="E203" s="73" t="s">
        <v>303</v>
      </c>
      <c r="F203" s="123"/>
      <c r="G203" s="74">
        <v>469800</v>
      </c>
      <c r="H203" s="59" t="str">
        <f t="shared" si="7"/>
        <v>Чотириста шістдесят дев'ять тисяч вісімсот гривень 00 копійок</v>
      </c>
      <c r="I203" s="59" t="s">
        <v>10</v>
      </c>
      <c r="J203" s="59" t="s">
        <v>285</v>
      </c>
      <c r="K203" s="60" t="s">
        <v>178</v>
      </c>
    </row>
    <row r="204" spans="1:11" ht="38.25" thickBot="1">
      <c r="A204" s="121">
        <v>46</v>
      </c>
      <c r="B204" s="28" t="s">
        <v>451</v>
      </c>
      <c r="C204" s="28">
        <v>40081237</v>
      </c>
      <c r="D204" s="122" t="s">
        <v>347</v>
      </c>
      <c r="E204" s="73" t="s">
        <v>310</v>
      </c>
      <c r="F204" s="123"/>
      <c r="G204" s="74">
        <v>491000</v>
      </c>
      <c r="H204" s="59" t="str">
        <f t="shared" si="7"/>
        <v>Чотириста дев'яносто одна тисячa гривень 00 копійок</v>
      </c>
      <c r="I204" s="59" t="s">
        <v>10</v>
      </c>
      <c r="J204" s="59" t="s">
        <v>285</v>
      </c>
      <c r="K204" s="60" t="s">
        <v>178</v>
      </c>
    </row>
    <row r="205" spans="1:11" ht="38.25" thickBot="1">
      <c r="A205" s="121">
        <v>47</v>
      </c>
      <c r="B205" s="28" t="s">
        <v>451</v>
      </c>
      <c r="C205" s="28">
        <v>40081237</v>
      </c>
      <c r="D205" s="122" t="s">
        <v>348</v>
      </c>
      <c r="E205" s="73" t="s">
        <v>310</v>
      </c>
      <c r="F205" s="123"/>
      <c r="G205" s="74">
        <v>272000</v>
      </c>
      <c r="H205" s="59" t="str">
        <f t="shared" si="7"/>
        <v>Двісті сімдесят дві тисячі гривень 00 копійок</v>
      </c>
      <c r="I205" s="59" t="s">
        <v>10</v>
      </c>
      <c r="J205" s="59" t="s">
        <v>285</v>
      </c>
      <c r="K205" s="60" t="s">
        <v>178</v>
      </c>
    </row>
    <row r="206" spans="1:11" ht="38.25" thickBot="1">
      <c r="A206" s="121">
        <v>48</v>
      </c>
      <c r="B206" s="28" t="s">
        <v>451</v>
      </c>
      <c r="C206" s="28">
        <v>40081237</v>
      </c>
      <c r="D206" s="122" t="s">
        <v>349</v>
      </c>
      <c r="E206" s="73" t="s">
        <v>303</v>
      </c>
      <c r="F206" s="123"/>
      <c r="G206" s="74">
        <v>519000</v>
      </c>
      <c r="H206" s="59" t="str">
        <f t="shared" si="7"/>
        <v>П'ятсот дев'ятнадцять тисяч гривень 00 копійок</v>
      </c>
      <c r="I206" s="59" t="s">
        <v>10</v>
      </c>
      <c r="J206" s="59" t="s">
        <v>285</v>
      </c>
      <c r="K206" s="60" t="s">
        <v>178</v>
      </c>
    </row>
    <row r="207" spans="1:11" ht="38.25" thickBot="1">
      <c r="A207" s="121">
        <v>49</v>
      </c>
      <c r="B207" s="28" t="s">
        <v>451</v>
      </c>
      <c r="C207" s="28">
        <v>40081237</v>
      </c>
      <c r="D207" s="122" t="s">
        <v>350</v>
      </c>
      <c r="E207" s="73" t="s">
        <v>114</v>
      </c>
      <c r="F207" s="123"/>
      <c r="G207" s="74">
        <v>312000</v>
      </c>
      <c r="H207" s="59" t="str">
        <f t="shared" si="7"/>
        <v>Триста дванадцять тисяч гривень 00 копійок</v>
      </c>
      <c r="I207" s="59" t="s">
        <v>10</v>
      </c>
      <c r="J207" s="59" t="s">
        <v>285</v>
      </c>
      <c r="K207" s="60" t="s">
        <v>178</v>
      </c>
    </row>
    <row r="208" spans="1:11" ht="38.25" thickBot="1">
      <c r="A208" s="121">
        <v>50</v>
      </c>
      <c r="B208" s="28" t="s">
        <v>451</v>
      </c>
      <c r="C208" s="28">
        <v>40081237</v>
      </c>
      <c r="D208" s="122" t="s">
        <v>113</v>
      </c>
      <c r="E208" s="73" t="s">
        <v>114</v>
      </c>
      <c r="F208" s="123"/>
      <c r="G208" s="74">
        <v>7000</v>
      </c>
      <c r="H208" s="59" t="str">
        <f t="shared" si="7"/>
        <v>Сім тисяч гривень 00 копійок</v>
      </c>
      <c r="I208" s="59" t="s">
        <v>10</v>
      </c>
      <c r="J208" s="59" t="s">
        <v>285</v>
      </c>
      <c r="K208" s="60" t="s">
        <v>178</v>
      </c>
    </row>
    <row r="209" spans="1:11" ht="38.25" thickBot="1">
      <c r="A209" s="121">
        <v>51</v>
      </c>
      <c r="B209" s="28" t="s">
        <v>451</v>
      </c>
      <c r="C209" s="28">
        <v>40081237</v>
      </c>
      <c r="D209" s="122" t="s">
        <v>351</v>
      </c>
      <c r="E209" s="73" t="s">
        <v>303</v>
      </c>
      <c r="F209" s="123"/>
      <c r="G209" s="74">
        <v>172000</v>
      </c>
      <c r="H209" s="59" t="str">
        <f t="shared" si="7"/>
        <v>Сто сімдесят дві тисячі гривень 00 копійок</v>
      </c>
      <c r="I209" s="59" t="s">
        <v>10</v>
      </c>
      <c r="J209" s="59" t="s">
        <v>285</v>
      </c>
      <c r="K209" s="60" t="s">
        <v>178</v>
      </c>
    </row>
    <row r="210" spans="1:11" ht="38.25" thickBot="1">
      <c r="A210" s="121">
        <v>52</v>
      </c>
      <c r="B210" s="28" t="s">
        <v>451</v>
      </c>
      <c r="C210" s="28">
        <v>40081237</v>
      </c>
      <c r="D210" s="122" t="s">
        <v>352</v>
      </c>
      <c r="E210" s="73" t="s">
        <v>303</v>
      </c>
      <c r="F210" s="123"/>
      <c r="G210" s="74">
        <v>27700</v>
      </c>
      <c r="H210" s="59" t="str">
        <f t="shared" si="7"/>
        <v>Двадцять сім тисяч сімсот гривень 00 копійок</v>
      </c>
      <c r="I210" s="59" t="s">
        <v>10</v>
      </c>
      <c r="J210" s="59" t="s">
        <v>285</v>
      </c>
      <c r="K210" s="60" t="s">
        <v>178</v>
      </c>
    </row>
    <row r="211" spans="1:11" ht="38.25" thickBot="1">
      <c r="A211" s="121">
        <v>53</v>
      </c>
      <c r="B211" s="28" t="s">
        <v>451</v>
      </c>
      <c r="C211" s="28">
        <v>40081237</v>
      </c>
      <c r="D211" s="122" t="s">
        <v>353</v>
      </c>
      <c r="E211" s="73" t="s">
        <v>25</v>
      </c>
      <c r="F211" s="123"/>
      <c r="G211" s="74">
        <v>45300</v>
      </c>
      <c r="H211" s="59" t="str">
        <f t="shared" si="7"/>
        <v>Сорок п'ять тисяч триста гривень 00 копійок</v>
      </c>
      <c r="I211" s="59" t="s">
        <v>10</v>
      </c>
      <c r="J211" s="59" t="s">
        <v>285</v>
      </c>
      <c r="K211" s="60" t="s">
        <v>178</v>
      </c>
    </row>
    <row r="212" spans="1:11" ht="38.25" thickBot="1">
      <c r="A212" s="121">
        <v>54</v>
      </c>
      <c r="B212" s="28" t="s">
        <v>451</v>
      </c>
      <c r="C212" s="28">
        <v>40081237</v>
      </c>
      <c r="D212" s="122" t="s">
        <v>354</v>
      </c>
      <c r="E212" s="73" t="s">
        <v>78</v>
      </c>
      <c r="F212" s="123"/>
      <c r="G212" s="74">
        <v>50500</v>
      </c>
      <c r="H212" s="59" t="str">
        <f t="shared" si="7"/>
        <v>П'ятдесят тисяч п'ятсот гривень 00 копійок</v>
      </c>
      <c r="I212" s="59" t="s">
        <v>10</v>
      </c>
      <c r="J212" s="59" t="s">
        <v>285</v>
      </c>
      <c r="K212" s="60" t="s">
        <v>178</v>
      </c>
    </row>
    <row r="213" spans="1:11" ht="38.25" thickBot="1">
      <c r="A213" s="121">
        <v>55</v>
      </c>
      <c r="B213" s="28" t="s">
        <v>451</v>
      </c>
      <c r="C213" s="28">
        <v>40081237</v>
      </c>
      <c r="D213" s="122" t="s">
        <v>355</v>
      </c>
      <c r="E213" s="73" t="s">
        <v>339</v>
      </c>
      <c r="F213" s="123"/>
      <c r="G213" s="74">
        <v>140700</v>
      </c>
      <c r="H213" s="59" t="str">
        <f t="shared" si="7"/>
        <v>Сто сорок тисяч сімсот гривень 00 копійок</v>
      </c>
      <c r="I213" s="59" t="s">
        <v>10</v>
      </c>
      <c r="J213" s="59" t="s">
        <v>285</v>
      </c>
      <c r="K213" s="60" t="s">
        <v>178</v>
      </c>
    </row>
    <row r="214" spans="1:11" ht="38.25" thickBot="1">
      <c r="A214" s="121">
        <v>56</v>
      </c>
      <c r="B214" s="28" t="s">
        <v>451</v>
      </c>
      <c r="C214" s="28">
        <v>40081237</v>
      </c>
      <c r="D214" s="122" t="s">
        <v>356</v>
      </c>
      <c r="E214" s="73" t="s">
        <v>357</v>
      </c>
      <c r="F214" s="123"/>
      <c r="G214" s="74">
        <v>117400</v>
      </c>
      <c r="H214" s="59" t="str">
        <f t="shared" si="7"/>
        <v>Сто сімнадцять тисяч чотириста гривень 00 копійок</v>
      </c>
      <c r="I214" s="59" t="s">
        <v>10</v>
      </c>
      <c r="J214" s="59" t="s">
        <v>285</v>
      </c>
      <c r="K214" s="60" t="s">
        <v>178</v>
      </c>
    </row>
    <row r="215" spans="1:11" ht="38.25" thickBot="1">
      <c r="A215" s="121">
        <v>57</v>
      </c>
      <c r="B215" s="28" t="s">
        <v>451</v>
      </c>
      <c r="C215" s="28">
        <v>40081237</v>
      </c>
      <c r="D215" s="122" t="s">
        <v>358</v>
      </c>
      <c r="E215" s="73" t="s">
        <v>326</v>
      </c>
      <c r="F215" s="123"/>
      <c r="G215" s="74">
        <v>3600</v>
      </c>
      <c r="H215" s="59" t="str">
        <f t="shared" si="7"/>
        <v>Три тисячі шістсот гривень 00 копійок</v>
      </c>
      <c r="I215" s="59" t="s">
        <v>10</v>
      </c>
      <c r="J215" s="59" t="s">
        <v>285</v>
      </c>
      <c r="K215" s="60" t="s">
        <v>178</v>
      </c>
    </row>
    <row r="216" spans="1:11" ht="38.25" thickBot="1">
      <c r="A216" s="121">
        <v>58</v>
      </c>
      <c r="B216" s="28" t="s">
        <v>451</v>
      </c>
      <c r="C216" s="28">
        <v>40081237</v>
      </c>
      <c r="D216" s="122" t="s">
        <v>359</v>
      </c>
      <c r="E216" s="73" t="s">
        <v>339</v>
      </c>
      <c r="F216" s="123"/>
      <c r="G216" s="74">
        <v>16800</v>
      </c>
      <c r="H216" s="59" t="str">
        <f t="shared" si="7"/>
        <v>Шістнадцять тисяч вісімсот гривень 00 копійок</v>
      </c>
      <c r="I216" s="59" t="s">
        <v>10</v>
      </c>
      <c r="J216" s="59" t="s">
        <v>285</v>
      </c>
      <c r="K216" s="60" t="s">
        <v>178</v>
      </c>
    </row>
    <row r="217" spans="1:11" ht="38.25" thickBot="1">
      <c r="A217" s="121">
        <v>59</v>
      </c>
      <c r="B217" s="28" t="s">
        <v>451</v>
      </c>
      <c r="C217" s="28">
        <v>40081237</v>
      </c>
      <c r="D217" s="122" t="s">
        <v>360</v>
      </c>
      <c r="E217" s="73" t="s">
        <v>140</v>
      </c>
      <c r="F217" s="123"/>
      <c r="G217" s="74">
        <v>45500</v>
      </c>
      <c r="H217" s="59" t="str">
        <f t="shared" si="7"/>
        <v>Сорок п'ять тисяч п'ятсот гривень 00 копійок</v>
      </c>
      <c r="I217" s="59" t="s">
        <v>10</v>
      </c>
      <c r="J217" s="59" t="s">
        <v>285</v>
      </c>
      <c r="K217" s="60" t="s">
        <v>178</v>
      </c>
    </row>
    <row r="218" spans="1:11" ht="38.25" thickBot="1">
      <c r="A218" s="121">
        <v>60</v>
      </c>
      <c r="B218" s="28" t="s">
        <v>451</v>
      </c>
      <c r="C218" s="28">
        <v>40081237</v>
      </c>
      <c r="D218" s="122" t="s">
        <v>361</v>
      </c>
      <c r="E218" s="73" t="s">
        <v>362</v>
      </c>
      <c r="F218" s="123"/>
      <c r="G218" s="74">
        <v>2300</v>
      </c>
      <c r="H218" s="59" t="str">
        <f t="shared" si="7"/>
        <v>Дві тисячі триста гривень 00 копійок</v>
      </c>
      <c r="I218" s="59" t="s">
        <v>10</v>
      </c>
      <c r="J218" s="59" t="s">
        <v>285</v>
      </c>
      <c r="K218" s="60" t="s">
        <v>178</v>
      </c>
    </row>
    <row r="219" spans="1:11" ht="38.25" thickBot="1">
      <c r="A219" s="121">
        <v>61</v>
      </c>
      <c r="B219" s="28" t="s">
        <v>451</v>
      </c>
      <c r="C219" s="28">
        <v>40081237</v>
      </c>
      <c r="D219" s="122" t="s">
        <v>363</v>
      </c>
      <c r="E219" s="73" t="s">
        <v>364</v>
      </c>
      <c r="F219" s="123"/>
      <c r="G219" s="74">
        <v>1100</v>
      </c>
      <c r="H219" s="59" t="str">
        <f t="shared" si="7"/>
        <v>Одна тисячa сто гривень 00 копійок</v>
      </c>
      <c r="I219" s="59" t="s">
        <v>10</v>
      </c>
      <c r="J219" s="59" t="s">
        <v>285</v>
      </c>
      <c r="K219" s="60" t="s">
        <v>178</v>
      </c>
    </row>
    <row r="220" spans="1:11" ht="38.25" thickBot="1">
      <c r="A220" s="121">
        <v>62</v>
      </c>
      <c r="B220" s="28" t="s">
        <v>451</v>
      </c>
      <c r="C220" s="28">
        <v>40081237</v>
      </c>
      <c r="D220" s="122" t="s">
        <v>365</v>
      </c>
      <c r="E220" s="73" t="s">
        <v>366</v>
      </c>
      <c r="F220" s="123"/>
      <c r="G220" s="74">
        <v>90000</v>
      </c>
      <c r="H220" s="59" t="str">
        <f t="shared" si="7"/>
        <v>Дев'яносто тисяч гривень 00 копійок</v>
      </c>
      <c r="I220" s="59" t="s">
        <v>10</v>
      </c>
      <c r="J220" s="59" t="s">
        <v>285</v>
      </c>
      <c r="K220" s="60" t="s">
        <v>178</v>
      </c>
    </row>
    <row r="221" spans="1:11" ht="38.25" thickBot="1">
      <c r="A221" s="121">
        <v>63</v>
      </c>
      <c r="B221" s="28" t="s">
        <v>451</v>
      </c>
      <c r="C221" s="28">
        <v>40081237</v>
      </c>
      <c r="D221" s="122" t="s">
        <v>367</v>
      </c>
      <c r="E221" s="73" t="s">
        <v>368</v>
      </c>
      <c r="F221" s="123"/>
      <c r="G221" s="74">
        <v>1200</v>
      </c>
      <c r="H221" s="59" t="str">
        <f t="shared" si="7"/>
        <v>Одна тисячa двісті гривень 00 копійок</v>
      </c>
      <c r="I221" s="59" t="s">
        <v>10</v>
      </c>
      <c r="J221" s="59" t="s">
        <v>285</v>
      </c>
      <c r="K221" s="60" t="s">
        <v>178</v>
      </c>
    </row>
    <row r="222" spans="1:11" ht="38.25" thickBot="1">
      <c r="A222" s="121">
        <v>64</v>
      </c>
      <c r="B222" s="28" t="s">
        <v>451</v>
      </c>
      <c r="C222" s="28">
        <v>40081237</v>
      </c>
      <c r="D222" s="122" t="s">
        <v>369</v>
      </c>
      <c r="E222" s="73" t="s">
        <v>370</v>
      </c>
      <c r="F222" s="123"/>
      <c r="G222" s="74">
        <v>3600</v>
      </c>
      <c r="H222" s="59" t="str">
        <f t="shared" si="7"/>
        <v>Три тисячі шістсот гривень 00 копійок</v>
      </c>
      <c r="I222" s="59" t="s">
        <v>10</v>
      </c>
      <c r="J222" s="59" t="s">
        <v>285</v>
      </c>
      <c r="K222" s="60" t="s">
        <v>178</v>
      </c>
    </row>
    <row r="223" spans="1:11" ht="38.25" thickBot="1">
      <c r="A223" s="121">
        <v>65</v>
      </c>
      <c r="B223" s="28" t="s">
        <v>451</v>
      </c>
      <c r="C223" s="28">
        <v>40081237</v>
      </c>
      <c r="D223" s="122" t="s">
        <v>371</v>
      </c>
      <c r="E223" s="73" t="s">
        <v>372</v>
      </c>
      <c r="F223" s="123"/>
      <c r="G223" s="74">
        <v>68200</v>
      </c>
      <c r="H223" s="59" t="str">
        <f t="shared" ref="H223:H228" si="8">PropisUkr(G223,1,1)</f>
        <v>Шістдесят вісім тисяч двісті гривень 00 копійок</v>
      </c>
      <c r="I223" s="59" t="s">
        <v>10</v>
      </c>
      <c r="J223" s="59" t="s">
        <v>285</v>
      </c>
      <c r="K223" s="60" t="s">
        <v>178</v>
      </c>
    </row>
    <row r="224" spans="1:11" ht="38.25" thickBot="1">
      <c r="A224" s="121">
        <v>66</v>
      </c>
      <c r="B224" s="28" t="s">
        <v>451</v>
      </c>
      <c r="C224" s="28">
        <v>40081237</v>
      </c>
      <c r="D224" s="122" t="s">
        <v>373</v>
      </c>
      <c r="E224" s="73" t="s">
        <v>374</v>
      </c>
      <c r="F224" s="123"/>
      <c r="G224" s="74">
        <v>32000</v>
      </c>
      <c r="H224" s="59" t="str">
        <f t="shared" si="8"/>
        <v>Тридцять дві тисячі гривень 00 копійок</v>
      </c>
      <c r="I224" s="59" t="s">
        <v>10</v>
      </c>
      <c r="J224" s="59" t="s">
        <v>285</v>
      </c>
      <c r="K224" s="60" t="s">
        <v>178</v>
      </c>
    </row>
    <row r="225" spans="1:11" ht="38.25" thickBot="1">
      <c r="A225" s="121">
        <v>67</v>
      </c>
      <c r="B225" s="28" t="s">
        <v>451</v>
      </c>
      <c r="C225" s="28">
        <v>40081237</v>
      </c>
      <c r="D225" s="122" t="s">
        <v>375</v>
      </c>
      <c r="E225" s="73" t="s">
        <v>376</v>
      </c>
      <c r="F225" s="123"/>
      <c r="G225" s="74">
        <v>302000</v>
      </c>
      <c r="H225" s="59" t="str">
        <f t="shared" si="8"/>
        <v>Триста дві тисячі гривень 00 копійок</v>
      </c>
      <c r="I225" s="59" t="s">
        <v>10</v>
      </c>
      <c r="J225" s="59" t="s">
        <v>285</v>
      </c>
      <c r="K225" s="60" t="s">
        <v>178</v>
      </c>
    </row>
    <row r="226" spans="1:11" ht="38.25" thickBot="1">
      <c r="A226" s="121">
        <v>68</v>
      </c>
      <c r="B226" s="28" t="s">
        <v>451</v>
      </c>
      <c r="C226" s="28">
        <v>40081237</v>
      </c>
      <c r="D226" s="122" t="s">
        <v>377</v>
      </c>
      <c r="E226" s="73" t="s">
        <v>376</v>
      </c>
      <c r="F226" s="123"/>
      <c r="G226" s="74">
        <v>73600</v>
      </c>
      <c r="H226" s="59" t="str">
        <f t="shared" si="8"/>
        <v>Сімдесят три тисячі шістсот гривень 00 копійок</v>
      </c>
      <c r="I226" s="59" t="s">
        <v>10</v>
      </c>
      <c r="J226" s="59" t="s">
        <v>285</v>
      </c>
      <c r="K226" s="60" t="s">
        <v>178</v>
      </c>
    </row>
    <row r="227" spans="1:11" ht="38.25" thickBot="1">
      <c r="A227" s="121">
        <v>69</v>
      </c>
      <c r="B227" s="28" t="s">
        <v>451</v>
      </c>
      <c r="C227" s="28">
        <v>40081237</v>
      </c>
      <c r="D227" s="122" t="s">
        <v>378</v>
      </c>
      <c r="E227" s="73" t="s">
        <v>112</v>
      </c>
      <c r="F227" s="123"/>
      <c r="G227" s="74">
        <v>209400</v>
      </c>
      <c r="H227" s="59" t="str">
        <f t="shared" si="8"/>
        <v>Двісті дев'ять тисяч чотириста гривень 00 копійок</v>
      </c>
      <c r="I227" s="59" t="s">
        <v>10</v>
      </c>
      <c r="J227" s="59" t="s">
        <v>285</v>
      </c>
      <c r="K227" s="60" t="s">
        <v>178</v>
      </c>
    </row>
    <row r="228" spans="1:11" s="19" customFormat="1" ht="38.25" thickBot="1">
      <c r="A228" s="129">
        <v>70</v>
      </c>
      <c r="B228" s="28" t="s">
        <v>451</v>
      </c>
      <c r="C228" s="28">
        <v>40081237</v>
      </c>
      <c r="D228" s="130" t="s">
        <v>379</v>
      </c>
      <c r="E228" s="131" t="s">
        <v>380</v>
      </c>
      <c r="F228" s="132"/>
      <c r="G228" s="133">
        <v>20100</v>
      </c>
      <c r="H228" s="134" t="str">
        <f t="shared" si="8"/>
        <v>Двадцять тисяч сто гривень 00 копійок</v>
      </c>
      <c r="I228" s="134" t="s">
        <v>10</v>
      </c>
      <c r="J228" s="134" t="s">
        <v>285</v>
      </c>
      <c r="K228" s="60" t="s">
        <v>178</v>
      </c>
    </row>
    <row r="229" spans="1:11" s="20" customFormat="1" ht="19.5" thickBot="1">
      <c r="A229" s="105"/>
      <c r="B229" s="106"/>
      <c r="C229" s="106"/>
      <c r="D229" s="107"/>
      <c r="E229" s="135"/>
      <c r="F229" s="107"/>
      <c r="G229" s="110">
        <f>SUM(G159:G228)</f>
        <v>39466000</v>
      </c>
      <c r="H229" s="107"/>
      <c r="I229" s="110"/>
      <c r="J229" s="107"/>
      <c r="K229" s="136"/>
    </row>
    <row r="230" spans="1:11" s="20" customFormat="1" ht="19.5" thickBot="1">
      <c r="A230" s="48" t="s">
        <v>381</v>
      </c>
      <c r="B230" s="49"/>
      <c r="C230" s="49"/>
      <c r="D230" s="50"/>
      <c r="E230" s="52"/>
      <c r="F230" s="52"/>
      <c r="G230" s="53"/>
      <c r="H230" s="52"/>
      <c r="I230" s="52"/>
      <c r="J230" s="52"/>
      <c r="K230" s="54"/>
    </row>
    <row r="231" spans="1:11" ht="38.25" thickBot="1">
      <c r="A231" s="124">
        <v>1</v>
      </c>
      <c r="B231" s="28" t="s">
        <v>451</v>
      </c>
      <c r="C231" s="28">
        <v>40081237</v>
      </c>
      <c r="D231" s="125" t="s">
        <v>382</v>
      </c>
      <c r="E231" s="126" t="s">
        <v>220</v>
      </c>
      <c r="F231" s="127"/>
      <c r="G231" s="128">
        <v>872000</v>
      </c>
      <c r="H231" s="56" t="str">
        <f t="shared" ref="H231:H278" si="9">PropisUkr(G231,1,1)</f>
        <v>Вісімсот сімдесят дві тисячі гривень 00 копійок</v>
      </c>
      <c r="I231" s="126" t="s">
        <v>20</v>
      </c>
      <c r="J231" s="59" t="s">
        <v>285</v>
      </c>
      <c r="K231" s="60" t="s">
        <v>178</v>
      </c>
    </row>
    <row r="232" spans="1:11" ht="38.25" thickBot="1">
      <c r="A232" s="121">
        <f>A231+1</f>
        <v>2</v>
      </c>
      <c r="B232" s="28" t="s">
        <v>451</v>
      </c>
      <c r="C232" s="28">
        <v>40081237</v>
      </c>
      <c r="D232" s="122" t="s">
        <v>383</v>
      </c>
      <c r="E232" s="73" t="s">
        <v>384</v>
      </c>
      <c r="F232" s="123"/>
      <c r="G232" s="74">
        <v>19000</v>
      </c>
      <c r="H232" s="59" t="str">
        <f t="shared" si="9"/>
        <v>Дев'ятнадцять тисяч гривень 00 копійок</v>
      </c>
      <c r="I232" s="73" t="s">
        <v>20</v>
      </c>
      <c r="J232" s="59" t="s">
        <v>285</v>
      </c>
      <c r="K232" s="60" t="s">
        <v>178</v>
      </c>
    </row>
    <row r="233" spans="1:11" ht="38.25" thickBot="1">
      <c r="A233" s="121">
        <f t="shared" ref="A233:A278" si="10">A232+1</f>
        <v>3</v>
      </c>
      <c r="B233" s="28" t="s">
        <v>451</v>
      </c>
      <c r="C233" s="28">
        <v>40081237</v>
      </c>
      <c r="D233" s="122" t="s">
        <v>385</v>
      </c>
      <c r="E233" s="73" t="s">
        <v>384</v>
      </c>
      <c r="F233" s="123"/>
      <c r="G233" s="74">
        <v>10000</v>
      </c>
      <c r="H233" s="59" t="str">
        <f t="shared" si="9"/>
        <v>Десять тисяч гривень 00 копійок</v>
      </c>
      <c r="I233" s="73" t="s">
        <v>20</v>
      </c>
      <c r="J233" s="59" t="s">
        <v>285</v>
      </c>
      <c r="K233" s="60" t="s">
        <v>178</v>
      </c>
    </row>
    <row r="234" spans="1:11" ht="38.25" thickBot="1">
      <c r="A234" s="121">
        <f t="shared" si="10"/>
        <v>4</v>
      </c>
      <c r="B234" s="28" t="s">
        <v>451</v>
      </c>
      <c r="C234" s="28">
        <v>40081237</v>
      </c>
      <c r="D234" s="122" t="s">
        <v>386</v>
      </c>
      <c r="E234" s="73" t="s">
        <v>384</v>
      </c>
      <c r="F234" s="123"/>
      <c r="G234" s="74">
        <v>41000</v>
      </c>
      <c r="H234" s="59" t="str">
        <f t="shared" si="9"/>
        <v>Сорок одна тисячa гривень 00 копійок</v>
      </c>
      <c r="I234" s="73" t="s">
        <v>20</v>
      </c>
      <c r="J234" s="59" t="s">
        <v>285</v>
      </c>
      <c r="K234" s="60" t="s">
        <v>178</v>
      </c>
    </row>
    <row r="235" spans="1:11" ht="38.25" thickBot="1">
      <c r="A235" s="121">
        <f t="shared" si="10"/>
        <v>5</v>
      </c>
      <c r="B235" s="28" t="s">
        <v>451</v>
      </c>
      <c r="C235" s="28">
        <v>40081237</v>
      </c>
      <c r="D235" s="122" t="s">
        <v>387</v>
      </c>
      <c r="E235" s="73" t="s">
        <v>384</v>
      </c>
      <c r="F235" s="123"/>
      <c r="G235" s="74">
        <v>66000</v>
      </c>
      <c r="H235" s="59" t="str">
        <f t="shared" si="9"/>
        <v>Шістдесят шість тисяч гривень 00 копійок</v>
      </c>
      <c r="I235" s="73" t="s">
        <v>20</v>
      </c>
      <c r="J235" s="59" t="s">
        <v>285</v>
      </c>
      <c r="K235" s="60" t="s">
        <v>178</v>
      </c>
    </row>
    <row r="236" spans="1:11" ht="38.25" thickBot="1">
      <c r="A236" s="121">
        <f t="shared" si="10"/>
        <v>6</v>
      </c>
      <c r="B236" s="28" t="s">
        <v>451</v>
      </c>
      <c r="C236" s="28">
        <v>40081237</v>
      </c>
      <c r="D236" s="122" t="s">
        <v>388</v>
      </c>
      <c r="E236" s="73" t="s">
        <v>384</v>
      </c>
      <c r="F236" s="123"/>
      <c r="G236" s="74">
        <v>936000</v>
      </c>
      <c r="H236" s="59" t="str">
        <f t="shared" si="9"/>
        <v>Дев'ятсот тридцять шість тисяч гривень 00 копійок</v>
      </c>
      <c r="I236" s="73" t="s">
        <v>20</v>
      </c>
      <c r="J236" s="59" t="s">
        <v>285</v>
      </c>
      <c r="K236" s="60" t="s">
        <v>178</v>
      </c>
    </row>
    <row r="237" spans="1:11" ht="38.25" thickBot="1">
      <c r="A237" s="121">
        <f t="shared" si="10"/>
        <v>7</v>
      </c>
      <c r="B237" s="28" t="s">
        <v>451</v>
      </c>
      <c r="C237" s="28">
        <v>40081237</v>
      </c>
      <c r="D237" s="122" t="s">
        <v>389</v>
      </c>
      <c r="E237" s="73" t="s">
        <v>163</v>
      </c>
      <c r="F237" s="123"/>
      <c r="G237" s="74">
        <v>20000</v>
      </c>
      <c r="H237" s="59" t="str">
        <f t="shared" si="9"/>
        <v>Двадцять тисяч гривень 00 копійок</v>
      </c>
      <c r="I237" s="73" t="s">
        <v>20</v>
      </c>
      <c r="J237" s="59" t="s">
        <v>285</v>
      </c>
      <c r="K237" s="60" t="s">
        <v>178</v>
      </c>
    </row>
    <row r="238" spans="1:11" ht="38.25" thickBot="1">
      <c r="A238" s="121">
        <f t="shared" si="10"/>
        <v>8</v>
      </c>
      <c r="B238" s="28" t="s">
        <v>451</v>
      </c>
      <c r="C238" s="28">
        <v>40081237</v>
      </c>
      <c r="D238" s="122" t="s">
        <v>390</v>
      </c>
      <c r="E238" s="73" t="s">
        <v>220</v>
      </c>
      <c r="F238" s="123"/>
      <c r="G238" s="74">
        <v>98000</v>
      </c>
      <c r="H238" s="59" t="str">
        <f t="shared" si="9"/>
        <v>Дев'яносто вісім тисяч гривень 00 копійок</v>
      </c>
      <c r="I238" s="73" t="s">
        <v>20</v>
      </c>
      <c r="J238" s="59" t="s">
        <v>285</v>
      </c>
      <c r="K238" s="60" t="s">
        <v>178</v>
      </c>
    </row>
    <row r="239" spans="1:11" ht="38.25" thickBot="1">
      <c r="A239" s="121">
        <f t="shared" si="10"/>
        <v>9</v>
      </c>
      <c r="B239" s="28" t="s">
        <v>451</v>
      </c>
      <c r="C239" s="28">
        <v>40081237</v>
      </c>
      <c r="D239" s="122" t="s">
        <v>391</v>
      </c>
      <c r="E239" s="73" t="s">
        <v>212</v>
      </c>
      <c r="F239" s="123"/>
      <c r="G239" s="74">
        <v>54000</v>
      </c>
      <c r="H239" s="59" t="str">
        <f t="shared" si="9"/>
        <v>П'ятдесят чотири тисячі гривень 00 копійок</v>
      </c>
      <c r="I239" s="73" t="s">
        <v>20</v>
      </c>
      <c r="J239" s="59" t="s">
        <v>285</v>
      </c>
      <c r="K239" s="60" t="s">
        <v>178</v>
      </c>
    </row>
    <row r="240" spans="1:11" ht="38.25" thickBot="1">
      <c r="A240" s="121">
        <f t="shared" si="10"/>
        <v>10</v>
      </c>
      <c r="B240" s="28" t="s">
        <v>451</v>
      </c>
      <c r="C240" s="28">
        <v>40081237</v>
      </c>
      <c r="D240" s="122" t="s">
        <v>392</v>
      </c>
      <c r="E240" s="73" t="s">
        <v>202</v>
      </c>
      <c r="F240" s="123"/>
      <c r="G240" s="74">
        <v>40000</v>
      </c>
      <c r="H240" s="59" t="str">
        <f t="shared" si="9"/>
        <v>Сорок тисяч гривень 00 копійок</v>
      </c>
      <c r="I240" s="73" t="s">
        <v>20</v>
      </c>
      <c r="J240" s="59" t="s">
        <v>285</v>
      </c>
      <c r="K240" s="60" t="s">
        <v>178</v>
      </c>
    </row>
    <row r="241" spans="1:11" ht="38.25" thickBot="1">
      <c r="A241" s="121">
        <f t="shared" si="10"/>
        <v>11</v>
      </c>
      <c r="B241" s="28" t="s">
        <v>451</v>
      </c>
      <c r="C241" s="28">
        <v>40081237</v>
      </c>
      <c r="D241" s="122" t="s">
        <v>393</v>
      </c>
      <c r="E241" s="73" t="s">
        <v>202</v>
      </c>
      <c r="F241" s="123"/>
      <c r="G241" s="74">
        <v>20000</v>
      </c>
      <c r="H241" s="59" t="str">
        <f t="shared" si="9"/>
        <v>Двадцять тисяч гривень 00 копійок</v>
      </c>
      <c r="I241" s="73" t="s">
        <v>20</v>
      </c>
      <c r="J241" s="59" t="s">
        <v>285</v>
      </c>
      <c r="K241" s="60" t="s">
        <v>178</v>
      </c>
    </row>
    <row r="242" spans="1:11" ht="38.25" thickBot="1">
      <c r="A242" s="121">
        <f t="shared" si="10"/>
        <v>12</v>
      </c>
      <c r="B242" s="28" t="s">
        <v>451</v>
      </c>
      <c r="C242" s="28">
        <v>40081237</v>
      </c>
      <c r="D242" s="122" t="s">
        <v>394</v>
      </c>
      <c r="E242" s="73" t="s">
        <v>106</v>
      </c>
      <c r="F242" s="123"/>
      <c r="G242" s="74">
        <v>57000</v>
      </c>
      <c r="H242" s="59" t="str">
        <f t="shared" si="9"/>
        <v>П'ятдесят сім тисяч гривень 00 копійок</v>
      </c>
      <c r="I242" s="73" t="s">
        <v>20</v>
      </c>
      <c r="J242" s="59" t="s">
        <v>285</v>
      </c>
      <c r="K242" s="60" t="s">
        <v>178</v>
      </c>
    </row>
    <row r="243" spans="1:11" ht="38.25" thickBot="1">
      <c r="A243" s="121">
        <f t="shared" si="10"/>
        <v>13</v>
      </c>
      <c r="B243" s="28" t="s">
        <v>451</v>
      </c>
      <c r="C243" s="28">
        <v>40081237</v>
      </c>
      <c r="D243" s="122" t="s">
        <v>395</v>
      </c>
      <c r="E243" s="73" t="s">
        <v>396</v>
      </c>
      <c r="F243" s="123"/>
      <c r="G243" s="74">
        <v>52000</v>
      </c>
      <c r="H243" s="59" t="str">
        <f t="shared" si="9"/>
        <v>П'ятдесят дві тисячі гривень 00 копійок</v>
      </c>
      <c r="I243" s="73" t="s">
        <v>20</v>
      </c>
      <c r="J243" s="59" t="s">
        <v>285</v>
      </c>
      <c r="K243" s="60" t="s">
        <v>178</v>
      </c>
    </row>
    <row r="244" spans="1:11" ht="38.25" thickBot="1">
      <c r="A244" s="121">
        <f t="shared" si="10"/>
        <v>14</v>
      </c>
      <c r="B244" s="28" t="s">
        <v>451</v>
      </c>
      <c r="C244" s="28">
        <v>40081237</v>
      </c>
      <c r="D244" s="122" t="s">
        <v>397</v>
      </c>
      <c r="E244" s="73" t="s">
        <v>40</v>
      </c>
      <c r="F244" s="123"/>
      <c r="G244" s="74">
        <v>145000</v>
      </c>
      <c r="H244" s="59" t="str">
        <f t="shared" si="9"/>
        <v>Сто сорок п'ять тисяч гривень 00 копійок</v>
      </c>
      <c r="I244" s="73" t="s">
        <v>20</v>
      </c>
      <c r="J244" s="59" t="s">
        <v>285</v>
      </c>
      <c r="K244" s="60" t="s">
        <v>178</v>
      </c>
    </row>
    <row r="245" spans="1:11" ht="57" thickBot="1">
      <c r="A245" s="121">
        <f t="shared" si="10"/>
        <v>15</v>
      </c>
      <c r="B245" s="28" t="s">
        <v>451</v>
      </c>
      <c r="C245" s="28">
        <v>40081237</v>
      </c>
      <c r="D245" s="122" t="s">
        <v>398</v>
      </c>
      <c r="E245" s="73" t="s">
        <v>194</v>
      </c>
      <c r="F245" s="123"/>
      <c r="G245" s="74">
        <v>385000</v>
      </c>
      <c r="H245" s="59" t="str">
        <f t="shared" si="9"/>
        <v>Триста вісімдесят п'ять тисяч гривень 00 копійок</v>
      </c>
      <c r="I245" s="73" t="s">
        <v>20</v>
      </c>
      <c r="J245" s="59" t="s">
        <v>285</v>
      </c>
      <c r="K245" s="60" t="s">
        <v>178</v>
      </c>
    </row>
    <row r="246" spans="1:11" ht="38.25" thickBot="1">
      <c r="A246" s="121">
        <f t="shared" si="10"/>
        <v>16</v>
      </c>
      <c r="B246" s="28" t="s">
        <v>451</v>
      </c>
      <c r="C246" s="28">
        <v>40081237</v>
      </c>
      <c r="D246" s="122" t="s">
        <v>399</v>
      </c>
      <c r="E246" s="73" t="s">
        <v>148</v>
      </c>
      <c r="F246" s="123"/>
      <c r="G246" s="74">
        <v>52000</v>
      </c>
      <c r="H246" s="59" t="str">
        <f t="shared" si="9"/>
        <v>П'ятдесят дві тисячі гривень 00 копійок</v>
      </c>
      <c r="I246" s="73" t="s">
        <v>20</v>
      </c>
      <c r="J246" s="59" t="s">
        <v>285</v>
      </c>
      <c r="K246" s="60" t="s">
        <v>178</v>
      </c>
    </row>
    <row r="247" spans="1:11" ht="38.25" thickBot="1">
      <c r="A247" s="121">
        <f t="shared" si="10"/>
        <v>17</v>
      </c>
      <c r="B247" s="28" t="s">
        <v>451</v>
      </c>
      <c r="C247" s="28">
        <v>40081237</v>
      </c>
      <c r="D247" s="122" t="s">
        <v>400</v>
      </c>
      <c r="E247" s="73" t="s">
        <v>78</v>
      </c>
      <c r="F247" s="123"/>
      <c r="G247" s="74">
        <v>37000</v>
      </c>
      <c r="H247" s="59" t="str">
        <f t="shared" si="9"/>
        <v>Тридцять сім тисяч гривень 00 копійок</v>
      </c>
      <c r="I247" s="73" t="s">
        <v>20</v>
      </c>
      <c r="J247" s="59" t="s">
        <v>285</v>
      </c>
      <c r="K247" s="60" t="s">
        <v>178</v>
      </c>
    </row>
    <row r="248" spans="1:11" ht="38.25" thickBot="1">
      <c r="A248" s="121">
        <f t="shared" si="10"/>
        <v>18</v>
      </c>
      <c r="B248" s="28" t="s">
        <v>451</v>
      </c>
      <c r="C248" s="28">
        <v>40081237</v>
      </c>
      <c r="D248" s="122" t="s">
        <v>401</v>
      </c>
      <c r="E248" s="73" t="s">
        <v>220</v>
      </c>
      <c r="F248" s="123"/>
      <c r="G248" s="74">
        <v>1007000</v>
      </c>
      <c r="H248" s="59" t="str">
        <f t="shared" si="9"/>
        <v>Один мільйон сім тисяч гривень 00 копійок</v>
      </c>
      <c r="I248" s="73" t="s">
        <v>20</v>
      </c>
      <c r="J248" s="59" t="s">
        <v>285</v>
      </c>
      <c r="K248" s="60" t="s">
        <v>178</v>
      </c>
    </row>
    <row r="249" spans="1:11" ht="38.25" thickBot="1">
      <c r="A249" s="121">
        <f t="shared" si="10"/>
        <v>19</v>
      </c>
      <c r="B249" s="28" t="s">
        <v>451</v>
      </c>
      <c r="C249" s="28">
        <v>40081237</v>
      </c>
      <c r="D249" s="122" t="s">
        <v>402</v>
      </c>
      <c r="E249" s="73" t="s">
        <v>384</v>
      </c>
      <c r="F249" s="123"/>
      <c r="G249" s="74">
        <v>487000</v>
      </c>
      <c r="H249" s="59" t="str">
        <f t="shared" si="9"/>
        <v>Чотириста вісімдесят сім тисяч гривень 00 копійок</v>
      </c>
      <c r="I249" s="73" t="s">
        <v>20</v>
      </c>
      <c r="J249" s="59" t="s">
        <v>285</v>
      </c>
      <c r="K249" s="60" t="s">
        <v>178</v>
      </c>
    </row>
    <row r="250" spans="1:11" ht="38.25" thickBot="1">
      <c r="A250" s="121">
        <f t="shared" si="10"/>
        <v>20</v>
      </c>
      <c r="B250" s="28" t="s">
        <v>451</v>
      </c>
      <c r="C250" s="28">
        <v>40081237</v>
      </c>
      <c r="D250" s="122" t="s">
        <v>403</v>
      </c>
      <c r="E250" s="73" t="s">
        <v>46</v>
      </c>
      <c r="F250" s="123"/>
      <c r="G250" s="74">
        <v>180000</v>
      </c>
      <c r="H250" s="59" t="str">
        <f t="shared" si="9"/>
        <v>Сто вісімдесят тисяч гривень 00 копійок</v>
      </c>
      <c r="I250" s="73" t="s">
        <v>20</v>
      </c>
      <c r="J250" s="59" t="s">
        <v>285</v>
      </c>
      <c r="K250" s="60" t="s">
        <v>178</v>
      </c>
    </row>
    <row r="251" spans="1:11" ht="38.25" thickBot="1">
      <c r="A251" s="121">
        <f t="shared" si="10"/>
        <v>21</v>
      </c>
      <c r="B251" s="28" t="s">
        <v>451</v>
      </c>
      <c r="C251" s="28">
        <v>40081237</v>
      </c>
      <c r="D251" s="122" t="s">
        <v>404</v>
      </c>
      <c r="E251" s="73" t="s">
        <v>289</v>
      </c>
      <c r="F251" s="123"/>
      <c r="G251" s="74">
        <v>12000</v>
      </c>
      <c r="H251" s="59" t="str">
        <f t="shared" si="9"/>
        <v>Дванадцять тисяч гривень 00 копійок</v>
      </c>
      <c r="I251" s="73" t="s">
        <v>20</v>
      </c>
      <c r="J251" s="59" t="s">
        <v>285</v>
      </c>
      <c r="K251" s="60" t="s">
        <v>178</v>
      </c>
    </row>
    <row r="252" spans="1:11" ht="38.25" thickBot="1">
      <c r="A252" s="121">
        <f t="shared" si="10"/>
        <v>22</v>
      </c>
      <c r="B252" s="28" t="s">
        <v>451</v>
      </c>
      <c r="C252" s="28">
        <v>40081237</v>
      </c>
      <c r="D252" s="122" t="s">
        <v>405</v>
      </c>
      <c r="E252" s="73" t="s">
        <v>289</v>
      </c>
      <c r="F252" s="123"/>
      <c r="G252" s="74">
        <v>3200</v>
      </c>
      <c r="H252" s="59" t="str">
        <f t="shared" si="9"/>
        <v>Три тисячі двісті гривень 00 копійок</v>
      </c>
      <c r="I252" s="73" t="s">
        <v>20</v>
      </c>
      <c r="J252" s="59" t="s">
        <v>285</v>
      </c>
      <c r="K252" s="60" t="s">
        <v>178</v>
      </c>
    </row>
    <row r="253" spans="1:11" ht="38.25" thickBot="1">
      <c r="A253" s="121">
        <f t="shared" si="10"/>
        <v>23</v>
      </c>
      <c r="B253" s="28" t="s">
        <v>451</v>
      </c>
      <c r="C253" s="28">
        <v>40081237</v>
      </c>
      <c r="D253" s="122" t="s">
        <v>406</v>
      </c>
      <c r="E253" s="73" t="s">
        <v>224</v>
      </c>
      <c r="F253" s="123"/>
      <c r="G253" s="74">
        <v>27000</v>
      </c>
      <c r="H253" s="59" t="str">
        <f t="shared" si="9"/>
        <v>Двадцять сім тисяч гривень 00 копійок</v>
      </c>
      <c r="I253" s="73" t="s">
        <v>20</v>
      </c>
      <c r="J253" s="59" t="s">
        <v>285</v>
      </c>
      <c r="K253" s="60" t="s">
        <v>178</v>
      </c>
    </row>
    <row r="254" spans="1:11" s="19" customFormat="1" ht="38.25" thickBot="1">
      <c r="A254" s="121">
        <f t="shared" si="10"/>
        <v>24</v>
      </c>
      <c r="B254" s="28" t="s">
        <v>451</v>
      </c>
      <c r="C254" s="28">
        <v>40081237</v>
      </c>
      <c r="D254" s="137" t="s">
        <v>407</v>
      </c>
      <c r="E254" s="77" t="s">
        <v>384</v>
      </c>
      <c r="F254" s="123"/>
      <c r="G254" s="78">
        <v>830000</v>
      </c>
      <c r="H254" s="76" t="str">
        <f t="shared" si="9"/>
        <v>Вісімсот тридцять тисяч гривень 00 копійок</v>
      </c>
      <c r="I254" s="77" t="s">
        <v>20</v>
      </c>
      <c r="J254" s="59" t="s">
        <v>285</v>
      </c>
      <c r="K254" s="60" t="s">
        <v>178</v>
      </c>
    </row>
    <row r="255" spans="1:11" s="19" customFormat="1" ht="38.25" thickBot="1">
      <c r="A255" s="138">
        <f t="shared" si="10"/>
        <v>25</v>
      </c>
      <c r="B255" s="28" t="s">
        <v>451</v>
      </c>
      <c r="C255" s="28">
        <v>40081237</v>
      </c>
      <c r="D255" s="137" t="s">
        <v>408</v>
      </c>
      <c r="E255" s="77" t="s">
        <v>212</v>
      </c>
      <c r="F255" s="123"/>
      <c r="G255" s="78">
        <v>415700</v>
      </c>
      <c r="H255" s="76" t="str">
        <f t="shared" si="9"/>
        <v>Чотириста п'ятнадцять тисяч сімсот гривень 00 копійок</v>
      </c>
      <c r="I255" s="77" t="s">
        <v>20</v>
      </c>
      <c r="J255" s="59" t="s">
        <v>285</v>
      </c>
      <c r="K255" s="60" t="s">
        <v>178</v>
      </c>
    </row>
    <row r="256" spans="1:11" s="19" customFormat="1" ht="38.25" thickBot="1">
      <c r="A256" s="138">
        <f t="shared" si="10"/>
        <v>26</v>
      </c>
      <c r="B256" s="28" t="s">
        <v>451</v>
      </c>
      <c r="C256" s="28">
        <v>40081237</v>
      </c>
      <c r="D256" s="137" t="s">
        <v>409</v>
      </c>
      <c r="E256" s="77" t="s">
        <v>177</v>
      </c>
      <c r="F256" s="123"/>
      <c r="G256" s="78">
        <v>1043100</v>
      </c>
      <c r="H256" s="76" t="str">
        <f t="shared" si="9"/>
        <v>Один мільйон сорок три тисячі сто гривень 00 копійок</v>
      </c>
      <c r="I256" s="77" t="s">
        <v>20</v>
      </c>
      <c r="J256" s="59" t="s">
        <v>285</v>
      </c>
      <c r="K256" s="60" t="s">
        <v>178</v>
      </c>
    </row>
    <row r="257" spans="1:11" s="19" customFormat="1" ht="38.25" thickBot="1">
      <c r="A257" s="138">
        <f t="shared" si="10"/>
        <v>27</v>
      </c>
      <c r="B257" s="28" t="s">
        <v>451</v>
      </c>
      <c r="C257" s="28">
        <v>40081237</v>
      </c>
      <c r="D257" s="137" t="s">
        <v>410</v>
      </c>
      <c r="E257" s="77" t="s">
        <v>177</v>
      </c>
      <c r="F257" s="123"/>
      <c r="G257" s="78">
        <v>135800</v>
      </c>
      <c r="H257" s="76" t="str">
        <f t="shared" si="9"/>
        <v>Сто тридцять п'ять тисяч вісімсот гривень 00 копійок</v>
      </c>
      <c r="I257" s="77" t="s">
        <v>20</v>
      </c>
      <c r="J257" s="59" t="s">
        <v>285</v>
      </c>
      <c r="K257" s="60" t="s">
        <v>178</v>
      </c>
    </row>
    <row r="258" spans="1:11" s="19" customFormat="1" ht="38.25" thickBot="1">
      <c r="A258" s="138">
        <f t="shared" si="10"/>
        <v>28</v>
      </c>
      <c r="B258" s="28" t="s">
        <v>451</v>
      </c>
      <c r="C258" s="28">
        <v>40081237</v>
      </c>
      <c r="D258" s="137" t="s">
        <v>411</v>
      </c>
      <c r="E258" s="77" t="s">
        <v>196</v>
      </c>
      <c r="F258" s="123"/>
      <c r="G258" s="78">
        <v>15600</v>
      </c>
      <c r="H258" s="76" t="str">
        <f t="shared" si="9"/>
        <v>П'ятнадцять тисяч шістсот гривень 00 копійок</v>
      </c>
      <c r="I258" s="77" t="s">
        <v>20</v>
      </c>
      <c r="J258" s="59" t="s">
        <v>285</v>
      </c>
      <c r="K258" s="60" t="s">
        <v>178</v>
      </c>
    </row>
    <row r="259" spans="1:11" s="19" customFormat="1" ht="38.25" thickBot="1">
      <c r="A259" s="138">
        <f t="shared" si="10"/>
        <v>29</v>
      </c>
      <c r="B259" s="28" t="s">
        <v>451</v>
      </c>
      <c r="C259" s="28">
        <v>40081237</v>
      </c>
      <c r="D259" s="137" t="s">
        <v>412</v>
      </c>
      <c r="E259" s="77" t="s">
        <v>396</v>
      </c>
      <c r="F259" s="123"/>
      <c r="G259" s="78">
        <v>16600</v>
      </c>
      <c r="H259" s="76" t="str">
        <f t="shared" si="9"/>
        <v>Шістнадцять тисяч шістсот гривень 00 копійок</v>
      </c>
      <c r="I259" s="77" t="s">
        <v>20</v>
      </c>
      <c r="J259" s="59" t="s">
        <v>285</v>
      </c>
      <c r="K259" s="60" t="s">
        <v>178</v>
      </c>
    </row>
    <row r="260" spans="1:11" s="19" customFormat="1" ht="75.75" customHeight="1" thickBot="1">
      <c r="A260" s="138">
        <f t="shared" si="10"/>
        <v>30</v>
      </c>
      <c r="B260" s="28" t="s">
        <v>451</v>
      </c>
      <c r="C260" s="28">
        <v>40081237</v>
      </c>
      <c r="D260" s="137" t="s">
        <v>413</v>
      </c>
      <c r="E260" s="77" t="s">
        <v>317</v>
      </c>
      <c r="F260" s="123"/>
      <c r="G260" s="78">
        <v>1613000</v>
      </c>
      <c r="H260" s="76" t="str">
        <f t="shared" si="9"/>
        <v>Один мільйон шістсот тринадцять тисяч гривень 00 копійок</v>
      </c>
      <c r="I260" s="77" t="s">
        <v>20</v>
      </c>
      <c r="J260" s="59" t="s">
        <v>285</v>
      </c>
      <c r="K260" s="60" t="s">
        <v>178</v>
      </c>
    </row>
    <row r="261" spans="1:11" s="19" customFormat="1" ht="38.25" thickBot="1">
      <c r="A261" s="138">
        <f t="shared" si="10"/>
        <v>31</v>
      </c>
      <c r="B261" s="28" t="s">
        <v>451</v>
      </c>
      <c r="C261" s="28">
        <v>40081237</v>
      </c>
      <c r="D261" s="137" t="s">
        <v>414</v>
      </c>
      <c r="E261" s="77" t="s">
        <v>212</v>
      </c>
      <c r="F261" s="123"/>
      <c r="G261" s="78">
        <v>72700</v>
      </c>
      <c r="H261" s="76" t="str">
        <f t="shared" si="9"/>
        <v>Сімдесят дві тисячі сімсот гривень 00 копійок</v>
      </c>
      <c r="I261" s="77" t="s">
        <v>20</v>
      </c>
      <c r="J261" s="59" t="s">
        <v>285</v>
      </c>
      <c r="K261" s="60" t="s">
        <v>178</v>
      </c>
    </row>
    <row r="262" spans="1:11" s="19" customFormat="1" ht="38.25" thickBot="1">
      <c r="A262" s="138">
        <f t="shared" si="10"/>
        <v>32</v>
      </c>
      <c r="B262" s="28" t="s">
        <v>451</v>
      </c>
      <c r="C262" s="28">
        <v>40081237</v>
      </c>
      <c r="D262" s="137" t="s">
        <v>415</v>
      </c>
      <c r="E262" s="77" t="s">
        <v>224</v>
      </c>
      <c r="F262" s="123"/>
      <c r="G262" s="78">
        <v>108500</v>
      </c>
      <c r="H262" s="76" t="str">
        <f t="shared" si="9"/>
        <v>Сто вісім тисяч п'ятсот гривень 00 копійок</v>
      </c>
      <c r="I262" s="77" t="s">
        <v>20</v>
      </c>
      <c r="J262" s="59" t="s">
        <v>285</v>
      </c>
      <c r="K262" s="60" t="s">
        <v>178</v>
      </c>
    </row>
    <row r="263" spans="1:11" s="19" customFormat="1" ht="38.25" thickBot="1">
      <c r="A263" s="138">
        <f t="shared" si="10"/>
        <v>33</v>
      </c>
      <c r="B263" s="28" t="s">
        <v>451</v>
      </c>
      <c r="C263" s="28">
        <v>40081237</v>
      </c>
      <c r="D263" s="137" t="s">
        <v>416</v>
      </c>
      <c r="E263" s="77" t="s">
        <v>224</v>
      </c>
      <c r="F263" s="123"/>
      <c r="G263" s="78">
        <v>20400</v>
      </c>
      <c r="H263" s="76" t="str">
        <f t="shared" si="9"/>
        <v>Двадцять тисяч чотириста гривень 00 копійок</v>
      </c>
      <c r="I263" s="77" t="s">
        <v>20</v>
      </c>
      <c r="J263" s="59" t="s">
        <v>285</v>
      </c>
      <c r="K263" s="60" t="s">
        <v>178</v>
      </c>
    </row>
    <row r="264" spans="1:11" s="19" customFormat="1" ht="38.25" thickBot="1">
      <c r="A264" s="138">
        <f t="shared" si="10"/>
        <v>34</v>
      </c>
      <c r="B264" s="28" t="s">
        <v>451</v>
      </c>
      <c r="C264" s="28">
        <v>40081237</v>
      </c>
      <c r="D264" s="137" t="s">
        <v>417</v>
      </c>
      <c r="E264" s="77" t="s">
        <v>224</v>
      </c>
      <c r="F264" s="123"/>
      <c r="G264" s="78">
        <v>11700</v>
      </c>
      <c r="H264" s="76" t="str">
        <f t="shared" si="9"/>
        <v>Одинадцять тисяч сімсот гривень 00 копійок</v>
      </c>
      <c r="I264" s="77" t="s">
        <v>20</v>
      </c>
      <c r="J264" s="59" t="s">
        <v>285</v>
      </c>
      <c r="K264" s="60" t="s">
        <v>178</v>
      </c>
    </row>
    <row r="265" spans="1:11" s="19" customFormat="1" ht="38.25" thickBot="1">
      <c r="A265" s="138">
        <f t="shared" si="10"/>
        <v>35</v>
      </c>
      <c r="B265" s="28" t="s">
        <v>451</v>
      </c>
      <c r="C265" s="28">
        <v>40081237</v>
      </c>
      <c r="D265" s="137" t="s">
        <v>418</v>
      </c>
      <c r="E265" s="77" t="s">
        <v>224</v>
      </c>
      <c r="F265" s="123"/>
      <c r="G265" s="78">
        <v>34200</v>
      </c>
      <c r="H265" s="76" t="str">
        <f t="shared" si="9"/>
        <v>Тридцять чотири тисячі двісті гривень 00 копійок</v>
      </c>
      <c r="I265" s="77" t="s">
        <v>20</v>
      </c>
      <c r="J265" s="59" t="s">
        <v>285</v>
      </c>
      <c r="K265" s="60" t="s">
        <v>178</v>
      </c>
    </row>
    <row r="266" spans="1:11" s="19" customFormat="1" ht="57" thickBot="1">
      <c r="A266" s="138">
        <f t="shared" si="10"/>
        <v>36</v>
      </c>
      <c r="B266" s="28" t="s">
        <v>451</v>
      </c>
      <c r="C266" s="28">
        <v>40081237</v>
      </c>
      <c r="D266" s="137" t="s">
        <v>419</v>
      </c>
      <c r="E266" s="77" t="s">
        <v>224</v>
      </c>
      <c r="F266" s="123"/>
      <c r="G266" s="78">
        <v>7600</v>
      </c>
      <c r="H266" s="76" t="str">
        <f t="shared" si="9"/>
        <v>Сім тисяч шістсот гривень 00 копійок</v>
      </c>
      <c r="I266" s="77" t="s">
        <v>20</v>
      </c>
      <c r="J266" s="59" t="s">
        <v>285</v>
      </c>
      <c r="K266" s="60" t="s">
        <v>178</v>
      </c>
    </row>
    <row r="267" spans="1:11" s="19" customFormat="1" ht="38.25" thickBot="1">
      <c r="A267" s="138">
        <f t="shared" si="10"/>
        <v>37</v>
      </c>
      <c r="B267" s="28" t="s">
        <v>451</v>
      </c>
      <c r="C267" s="28">
        <v>40081237</v>
      </c>
      <c r="D267" s="137" t="s">
        <v>420</v>
      </c>
      <c r="E267" s="77" t="s">
        <v>224</v>
      </c>
      <c r="F267" s="123"/>
      <c r="G267" s="78">
        <v>7100</v>
      </c>
      <c r="H267" s="76" t="str">
        <f t="shared" si="9"/>
        <v>Сім тисяч сто гривень 00 копійок</v>
      </c>
      <c r="I267" s="77" t="s">
        <v>20</v>
      </c>
      <c r="J267" s="59" t="s">
        <v>285</v>
      </c>
      <c r="K267" s="60" t="s">
        <v>178</v>
      </c>
    </row>
    <row r="268" spans="1:11" s="19" customFormat="1" ht="38.25" thickBot="1">
      <c r="A268" s="138">
        <f t="shared" si="10"/>
        <v>38</v>
      </c>
      <c r="B268" s="28" t="s">
        <v>451</v>
      </c>
      <c r="C268" s="28">
        <v>40081237</v>
      </c>
      <c r="D268" s="137" t="s">
        <v>421</v>
      </c>
      <c r="E268" s="77" t="s">
        <v>212</v>
      </c>
      <c r="F268" s="123"/>
      <c r="G268" s="78">
        <v>43000</v>
      </c>
      <c r="H268" s="76" t="str">
        <f t="shared" si="9"/>
        <v>Сорок три тисячі гривень 00 копійок</v>
      </c>
      <c r="I268" s="77" t="s">
        <v>20</v>
      </c>
      <c r="J268" s="59" t="s">
        <v>285</v>
      </c>
      <c r="K268" s="60" t="s">
        <v>178</v>
      </c>
    </row>
    <row r="269" spans="1:11" s="19" customFormat="1" ht="38.25" thickBot="1">
      <c r="A269" s="138">
        <f t="shared" si="10"/>
        <v>39</v>
      </c>
      <c r="B269" s="28" t="s">
        <v>451</v>
      </c>
      <c r="C269" s="28">
        <v>40081237</v>
      </c>
      <c r="D269" s="137" t="s">
        <v>422</v>
      </c>
      <c r="E269" s="77" t="s">
        <v>214</v>
      </c>
      <c r="F269" s="123"/>
      <c r="G269" s="78">
        <v>130000</v>
      </c>
      <c r="H269" s="76" t="str">
        <f t="shared" si="9"/>
        <v>Сто тридцять тисяч гривень 00 копійок</v>
      </c>
      <c r="I269" s="77" t="s">
        <v>20</v>
      </c>
      <c r="J269" s="59" t="s">
        <v>285</v>
      </c>
      <c r="K269" s="60" t="s">
        <v>178</v>
      </c>
    </row>
    <row r="270" spans="1:11" s="19" customFormat="1" ht="38.25" thickBot="1">
      <c r="A270" s="138">
        <f t="shared" si="10"/>
        <v>40</v>
      </c>
      <c r="B270" s="28" t="s">
        <v>451</v>
      </c>
      <c r="C270" s="28">
        <v>40081237</v>
      </c>
      <c r="D270" s="137" t="s">
        <v>423</v>
      </c>
      <c r="E270" s="77" t="s">
        <v>214</v>
      </c>
      <c r="F270" s="123"/>
      <c r="G270" s="78">
        <v>217000</v>
      </c>
      <c r="H270" s="76" t="str">
        <f t="shared" si="9"/>
        <v>Двісті сімнадцять тисяч гривень 00 копійок</v>
      </c>
      <c r="I270" s="77" t="s">
        <v>20</v>
      </c>
      <c r="J270" s="59" t="s">
        <v>285</v>
      </c>
      <c r="K270" s="60" t="s">
        <v>178</v>
      </c>
    </row>
    <row r="271" spans="1:11" s="19" customFormat="1" ht="38.25" thickBot="1">
      <c r="A271" s="138">
        <f t="shared" si="10"/>
        <v>41</v>
      </c>
      <c r="B271" s="28" t="s">
        <v>451</v>
      </c>
      <c r="C271" s="28">
        <v>40081237</v>
      </c>
      <c r="D271" s="137" t="s">
        <v>424</v>
      </c>
      <c r="E271" s="77" t="s">
        <v>326</v>
      </c>
      <c r="F271" s="123"/>
      <c r="G271" s="78">
        <v>80000</v>
      </c>
      <c r="H271" s="76" t="str">
        <f t="shared" si="9"/>
        <v>Вісімдесят тисяч гривень 00 копійок</v>
      </c>
      <c r="I271" s="77" t="s">
        <v>20</v>
      </c>
      <c r="J271" s="59" t="s">
        <v>285</v>
      </c>
      <c r="K271" s="60" t="s">
        <v>178</v>
      </c>
    </row>
    <row r="272" spans="1:11" s="19" customFormat="1" ht="38.25" thickBot="1">
      <c r="A272" s="138">
        <f t="shared" si="10"/>
        <v>42</v>
      </c>
      <c r="B272" s="28" t="s">
        <v>451</v>
      </c>
      <c r="C272" s="28">
        <v>40081237</v>
      </c>
      <c r="D272" s="137" t="s">
        <v>425</v>
      </c>
      <c r="E272" s="77" t="s">
        <v>220</v>
      </c>
      <c r="F272" s="123"/>
      <c r="G272" s="78">
        <v>623500</v>
      </c>
      <c r="H272" s="76" t="str">
        <f t="shared" si="9"/>
        <v>Шістсот двадцять три тисячі п'ятсот гривень 00 копійок</v>
      </c>
      <c r="I272" s="77" t="s">
        <v>10</v>
      </c>
      <c r="J272" s="59" t="s">
        <v>285</v>
      </c>
      <c r="K272" s="60" t="s">
        <v>178</v>
      </c>
    </row>
    <row r="273" spans="1:11" s="19" customFormat="1" ht="38.25" thickBot="1">
      <c r="A273" s="138">
        <f t="shared" si="10"/>
        <v>43</v>
      </c>
      <c r="B273" s="28" t="s">
        <v>451</v>
      </c>
      <c r="C273" s="28">
        <v>40081237</v>
      </c>
      <c r="D273" s="137" t="s">
        <v>426</v>
      </c>
      <c r="E273" s="77" t="s">
        <v>384</v>
      </c>
      <c r="F273" s="123"/>
      <c r="G273" s="78">
        <v>1681000</v>
      </c>
      <c r="H273" s="76" t="str">
        <f t="shared" si="9"/>
        <v>Один мільйон шістсот вісімдесят одна тисячa гривень 00 копійок</v>
      </c>
      <c r="I273" s="77" t="s">
        <v>10</v>
      </c>
      <c r="J273" s="59" t="s">
        <v>285</v>
      </c>
      <c r="K273" s="60" t="s">
        <v>178</v>
      </c>
    </row>
    <row r="274" spans="1:11" s="19" customFormat="1" ht="38.25" thickBot="1">
      <c r="A274" s="138">
        <f t="shared" si="10"/>
        <v>44</v>
      </c>
      <c r="B274" s="28" t="s">
        <v>451</v>
      </c>
      <c r="C274" s="28">
        <v>40081237</v>
      </c>
      <c r="D274" s="137" t="s">
        <v>427</v>
      </c>
      <c r="E274" s="77" t="s">
        <v>220</v>
      </c>
      <c r="F274" s="123"/>
      <c r="G274" s="78">
        <v>705200</v>
      </c>
      <c r="H274" s="76" t="str">
        <f t="shared" si="9"/>
        <v>Сімсот п'ять тисяч двісті гривень 00 копійок</v>
      </c>
      <c r="I274" s="77" t="s">
        <v>10</v>
      </c>
      <c r="J274" s="59" t="s">
        <v>285</v>
      </c>
      <c r="K274" s="60" t="s">
        <v>178</v>
      </c>
    </row>
    <row r="275" spans="1:11" s="19" customFormat="1" ht="38.25" thickBot="1">
      <c r="A275" s="138">
        <f t="shared" si="10"/>
        <v>45</v>
      </c>
      <c r="B275" s="28" t="s">
        <v>451</v>
      </c>
      <c r="C275" s="28">
        <v>40081237</v>
      </c>
      <c r="D275" s="137" t="s">
        <v>428</v>
      </c>
      <c r="E275" s="77" t="s">
        <v>220</v>
      </c>
      <c r="F275" s="123"/>
      <c r="G275" s="78">
        <v>1045700</v>
      </c>
      <c r="H275" s="76" t="str">
        <f t="shared" si="9"/>
        <v>Один мільйон сорок п'ять тисяч сімсот гривень 00 копійок</v>
      </c>
      <c r="I275" s="77" t="s">
        <v>10</v>
      </c>
      <c r="J275" s="59" t="s">
        <v>285</v>
      </c>
      <c r="K275" s="60" t="s">
        <v>178</v>
      </c>
    </row>
    <row r="276" spans="1:11" s="19" customFormat="1" ht="38.25" thickBot="1">
      <c r="A276" s="138">
        <f t="shared" si="10"/>
        <v>46</v>
      </c>
      <c r="B276" s="28" t="s">
        <v>451</v>
      </c>
      <c r="C276" s="28">
        <v>40081237</v>
      </c>
      <c r="D276" s="137" t="s">
        <v>429</v>
      </c>
      <c r="E276" s="77" t="s">
        <v>214</v>
      </c>
      <c r="F276" s="123"/>
      <c r="G276" s="78">
        <v>31000</v>
      </c>
      <c r="H276" s="76" t="str">
        <f t="shared" si="9"/>
        <v>Тридцять одна тисячa гривень 00 копійок</v>
      </c>
      <c r="I276" s="77" t="s">
        <v>10</v>
      </c>
      <c r="J276" s="59" t="s">
        <v>285</v>
      </c>
      <c r="K276" s="60" t="s">
        <v>178</v>
      </c>
    </row>
    <row r="277" spans="1:11" s="19" customFormat="1" ht="38.25" thickBot="1">
      <c r="A277" s="138">
        <f t="shared" si="10"/>
        <v>47</v>
      </c>
      <c r="B277" s="28" t="s">
        <v>451</v>
      </c>
      <c r="C277" s="28">
        <v>40081237</v>
      </c>
      <c r="D277" s="137" t="s">
        <v>430</v>
      </c>
      <c r="E277" s="77" t="s">
        <v>317</v>
      </c>
      <c r="F277" s="123"/>
      <c r="G277" s="78">
        <v>23600</v>
      </c>
      <c r="H277" s="76" t="str">
        <f t="shared" si="9"/>
        <v>Двадцять три тисячі шістсот гривень 00 копійок</v>
      </c>
      <c r="I277" s="77" t="s">
        <v>10</v>
      </c>
      <c r="J277" s="59" t="s">
        <v>285</v>
      </c>
      <c r="K277" s="60" t="s">
        <v>178</v>
      </c>
    </row>
    <row r="278" spans="1:11" s="19" customFormat="1" ht="38.25" thickBot="1">
      <c r="A278" s="129">
        <f t="shared" si="10"/>
        <v>48</v>
      </c>
      <c r="B278" s="28" t="s">
        <v>451</v>
      </c>
      <c r="C278" s="28">
        <v>40081237</v>
      </c>
      <c r="D278" s="130" t="s">
        <v>431</v>
      </c>
      <c r="E278" s="131" t="s">
        <v>220</v>
      </c>
      <c r="F278" s="132"/>
      <c r="G278" s="133">
        <v>376100</v>
      </c>
      <c r="H278" s="134" t="str">
        <f t="shared" si="9"/>
        <v>Триста сімдесят шість тисяч сто гривень 00 копійок</v>
      </c>
      <c r="I278" s="131" t="s">
        <v>10</v>
      </c>
      <c r="J278" s="59" t="s">
        <v>285</v>
      </c>
      <c r="K278" s="60" t="s">
        <v>178</v>
      </c>
    </row>
    <row r="279" spans="1:11" s="18" customFormat="1" ht="19.5" thickBot="1">
      <c r="A279" s="105"/>
      <c r="B279" s="106"/>
      <c r="C279" s="106"/>
      <c r="D279" s="107"/>
      <c r="E279" s="108"/>
      <c r="F279" s="109"/>
      <c r="G279" s="110">
        <f>SUM(G231:G278)</f>
        <v>13908300</v>
      </c>
      <c r="H279" s="107"/>
      <c r="I279" s="111"/>
      <c r="J279" s="139"/>
      <c r="K279" s="136"/>
    </row>
    <row r="280" spans="1:11" s="21" customFormat="1" ht="26.25" customHeight="1" thickBot="1">
      <c r="A280" s="140" t="s">
        <v>432</v>
      </c>
      <c r="B280" s="141"/>
      <c r="C280" s="141"/>
      <c r="D280" s="141"/>
      <c r="E280" s="142"/>
      <c r="F280" s="143"/>
      <c r="G280" s="144"/>
      <c r="H280" s="143"/>
      <c r="I280" s="143"/>
      <c r="J280" s="143"/>
      <c r="K280" s="145"/>
    </row>
    <row r="281" spans="1:11" ht="38.25" thickBot="1">
      <c r="A281" s="61">
        <v>1</v>
      </c>
      <c r="B281" s="28" t="s">
        <v>451</v>
      </c>
      <c r="C281" s="28">
        <v>40081237</v>
      </c>
      <c r="D281" s="73" t="s">
        <v>433</v>
      </c>
      <c r="E281" s="123" t="s">
        <v>38</v>
      </c>
      <c r="F281" s="123"/>
      <c r="G281" s="74">
        <v>760000</v>
      </c>
      <c r="H281" s="65" t="str">
        <f t="shared" ref="H281" si="11">PropisUkr(G281,1,1)</f>
        <v>Сімсот шістдесят тисяч гривень 00 копійок</v>
      </c>
      <c r="I281" s="73" t="s">
        <v>434</v>
      </c>
      <c r="J281" s="59" t="s">
        <v>285</v>
      </c>
      <c r="K281" s="146" t="s">
        <v>11</v>
      </c>
    </row>
    <row r="282" spans="1:11" s="18" customFormat="1" ht="19.5" thickBot="1">
      <c r="A282" s="105"/>
      <c r="B282" s="106"/>
      <c r="C282" s="106"/>
      <c r="D282" s="107"/>
      <c r="E282" s="108"/>
      <c r="F282" s="109"/>
      <c r="G282" s="110">
        <f>SUM(G281)</f>
        <v>760000</v>
      </c>
      <c r="H282" s="107"/>
      <c r="I282" s="111"/>
      <c r="J282" s="139"/>
      <c r="K282" s="136"/>
    </row>
    <row r="283" spans="1:11" s="18" customFormat="1" ht="19.5" thickBot="1">
      <c r="A283" s="89" t="s">
        <v>435</v>
      </c>
      <c r="B283" s="90"/>
      <c r="C283" s="90"/>
      <c r="D283" s="90"/>
      <c r="E283" s="91"/>
      <c r="F283" s="118"/>
      <c r="G283" s="119"/>
      <c r="H283" s="118"/>
      <c r="I283" s="118"/>
      <c r="J283" s="118"/>
      <c r="K283" s="120"/>
    </row>
    <row r="284" spans="1:11" ht="57" thickBot="1">
      <c r="A284" s="121">
        <v>1</v>
      </c>
      <c r="B284" s="28" t="s">
        <v>451</v>
      </c>
      <c r="C284" s="28">
        <v>40081237</v>
      </c>
      <c r="D284" s="73" t="s">
        <v>436</v>
      </c>
      <c r="E284" s="73" t="s">
        <v>437</v>
      </c>
      <c r="F284" s="123"/>
      <c r="G284" s="74">
        <v>6994750</v>
      </c>
      <c r="H284" s="65" t="str">
        <f t="shared" ref="H284:H289" si="12">PropisUkr(G284,1,1)</f>
        <v>Шість мільйонів дев'ятсот дев'яносто чотири тисячі сімсот п'ятдесят гривень 00 копійок</v>
      </c>
      <c r="I284" s="73" t="s">
        <v>20</v>
      </c>
      <c r="J284" s="59" t="s">
        <v>285</v>
      </c>
      <c r="K284" s="147" t="s">
        <v>178</v>
      </c>
    </row>
    <row r="285" spans="1:11" ht="38.25" thickBot="1">
      <c r="A285" s="121">
        <v>2</v>
      </c>
      <c r="B285" s="28" t="s">
        <v>451</v>
      </c>
      <c r="C285" s="28">
        <v>40081237</v>
      </c>
      <c r="D285" s="73" t="s">
        <v>438</v>
      </c>
      <c r="E285" s="73" t="s">
        <v>36</v>
      </c>
      <c r="F285" s="123"/>
      <c r="G285" s="74">
        <v>8303040</v>
      </c>
      <c r="H285" s="65" t="str">
        <f t="shared" si="12"/>
        <v>Вісім мільйонів триста три тисячі сорок гривень 00 копійок</v>
      </c>
      <c r="I285" s="73" t="s">
        <v>20</v>
      </c>
      <c r="J285" s="59" t="s">
        <v>285</v>
      </c>
      <c r="K285" s="147" t="s">
        <v>178</v>
      </c>
    </row>
    <row r="286" spans="1:11" ht="38.25" thickBot="1">
      <c r="A286" s="121">
        <v>3</v>
      </c>
      <c r="B286" s="28" t="s">
        <v>451</v>
      </c>
      <c r="C286" s="28">
        <v>40081237</v>
      </c>
      <c r="D286" s="73" t="s">
        <v>439</v>
      </c>
      <c r="E286" s="73" t="s">
        <v>437</v>
      </c>
      <c r="F286" s="123"/>
      <c r="G286" s="74">
        <v>1635384</v>
      </c>
      <c r="H286" s="65" t="str">
        <f t="shared" si="12"/>
        <v>Один мільйон шістсот тридцять п'ять тисяч триста вісімдесят чотири гривні 00 копійок</v>
      </c>
      <c r="I286" s="73" t="s">
        <v>20</v>
      </c>
      <c r="J286" s="59" t="s">
        <v>285</v>
      </c>
      <c r="K286" s="147" t="s">
        <v>178</v>
      </c>
    </row>
    <row r="287" spans="1:11" ht="38.25" thickBot="1">
      <c r="A287" s="121">
        <v>4</v>
      </c>
      <c r="B287" s="28" t="s">
        <v>451</v>
      </c>
      <c r="C287" s="28">
        <v>40081237</v>
      </c>
      <c r="D287" s="73" t="s">
        <v>440</v>
      </c>
      <c r="E287" s="73" t="s">
        <v>437</v>
      </c>
      <c r="F287" s="123"/>
      <c r="G287" s="74">
        <v>10882810</v>
      </c>
      <c r="H287" s="65" t="str">
        <f t="shared" si="12"/>
        <v>Десять мільйонів вісімсот вісімдесят дві тисячі вісімсот десять гривень 00 копійок</v>
      </c>
      <c r="I287" s="73" t="s">
        <v>20</v>
      </c>
      <c r="J287" s="59" t="s">
        <v>285</v>
      </c>
      <c r="K287" s="147" t="s">
        <v>178</v>
      </c>
    </row>
    <row r="288" spans="1:11" ht="38.25" thickBot="1">
      <c r="A288" s="121">
        <v>5</v>
      </c>
      <c r="B288" s="28" t="s">
        <v>451</v>
      </c>
      <c r="C288" s="28">
        <v>40081237</v>
      </c>
      <c r="D288" s="73" t="s">
        <v>441</v>
      </c>
      <c r="E288" s="73" t="s">
        <v>36</v>
      </c>
      <c r="F288" s="123"/>
      <c r="G288" s="74">
        <v>3298872</v>
      </c>
      <c r="H288" s="65" t="str">
        <f t="shared" si="12"/>
        <v>Три мільйона двісті дев'яносто вісім тисяч вісімсот сімдесят дві гривні 00 копійок</v>
      </c>
      <c r="I288" s="73" t="s">
        <v>20</v>
      </c>
      <c r="J288" s="59" t="s">
        <v>285</v>
      </c>
      <c r="K288" s="147" t="s">
        <v>178</v>
      </c>
    </row>
    <row r="289" spans="1:13" ht="57" thickBot="1">
      <c r="A289" s="121">
        <v>6</v>
      </c>
      <c r="B289" s="28" t="s">
        <v>451</v>
      </c>
      <c r="C289" s="28">
        <v>40081237</v>
      </c>
      <c r="D289" s="73" t="s">
        <v>442</v>
      </c>
      <c r="E289" s="73" t="s">
        <v>443</v>
      </c>
      <c r="F289" s="123"/>
      <c r="G289" s="74">
        <v>12647399.449999999</v>
      </c>
      <c r="H289" s="65" t="str">
        <f t="shared" ref="H289" si="13">PropisUkr(G289,1,1)</f>
        <v>Дванадцять мільйонів шістсот сорок сім тисяч триста дев'яносто дев'ять гривень 45 копійок</v>
      </c>
      <c r="I289" s="73" t="s">
        <v>20</v>
      </c>
      <c r="J289" s="59" t="s">
        <v>285</v>
      </c>
      <c r="K289" s="147" t="s">
        <v>448</v>
      </c>
    </row>
    <row r="290" spans="1:13" s="18" customFormat="1" ht="19.5" thickBot="1">
      <c r="A290" s="105"/>
      <c r="B290" s="106"/>
      <c r="C290" s="106"/>
      <c r="D290" s="107"/>
      <c r="E290" s="108"/>
      <c r="F290" s="109"/>
      <c r="G290" s="110">
        <f>SUM(G284:G289)</f>
        <v>43762255.450000003</v>
      </c>
      <c r="H290" s="107"/>
      <c r="I290" s="111"/>
      <c r="J290" s="139"/>
      <c r="K290" s="136"/>
    </row>
    <row r="291" spans="1:13" s="21" customFormat="1" ht="84.75" customHeight="1" thickBot="1">
      <c r="A291" s="89" t="s">
        <v>444</v>
      </c>
      <c r="B291" s="90"/>
      <c r="C291" s="90"/>
      <c r="D291" s="90"/>
      <c r="E291" s="90"/>
      <c r="F291" s="90"/>
      <c r="G291" s="119">
        <f>G27+G125+G157+G229+G279+G282+G290</f>
        <v>266442521.06999999</v>
      </c>
      <c r="H291" s="118" t="str">
        <f>PropisUkr(G291,1,1)</f>
        <v>Двісті шістдесят шість мільйонів чотириста сорок дві тисячі п'ятсот двадцять одна гривня 07 копійок</v>
      </c>
      <c r="I291" s="118"/>
      <c r="J291" s="118"/>
      <c r="K291" s="120"/>
    </row>
    <row r="292" spans="1:13" ht="18.75">
      <c r="A292" s="29"/>
      <c r="B292" s="29"/>
      <c r="C292" s="29"/>
      <c r="D292" s="148"/>
      <c r="E292" s="148"/>
      <c r="F292" s="148"/>
      <c r="G292" s="148"/>
      <c r="H292" s="148"/>
      <c r="I292" s="148"/>
      <c r="J292" s="148"/>
      <c r="K292" s="148"/>
    </row>
    <row r="293" spans="1:13" s="22" customFormat="1" ht="40.5" customHeight="1">
      <c r="A293" s="149"/>
      <c r="B293" s="149"/>
      <c r="C293" s="149"/>
      <c r="D293" s="27" t="s">
        <v>449</v>
      </c>
      <c r="E293" s="27"/>
      <c r="F293" s="27"/>
      <c r="G293" s="27"/>
      <c r="H293" s="27"/>
      <c r="I293" s="27"/>
      <c r="J293" s="27"/>
      <c r="K293" s="150"/>
    </row>
    <row r="294" spans="1:13" s="22" customFormat="1" ht="22.5" customHeight="1">
      <c r="A294" s="149"/>
      <c r="B294" s="149"/>
      <c r="C294" s="149"/>
      <c r="D294" s="151"/>
      <c r="E294" s="151"/>
      <c r="F294" s="151"/>
      <c r="G294" s="151"/>
      <c r="H294" s="151"/>
      <c r="I294" s="151"/>
      <c r="J294" s="151"/>
      <c r="K294" s="150"/>
    </row>
    <row r="295" spans="1:13" s="23" customFormat="1" ht="22.5" customHeight="1">
      <c r="A295" s="152"/>
      <c r="B295" s="152"/>
      <c r="C295" s="152"/>
      <c r="D295" s="153"/>
      <c r="E295" s="154"/>
      <c r="F295" s="153"/>
      <c r="G295" s="155"/>
      <c r="H295" s="153"/>
      <c r="I295" s="153"/>
      <c r="J295" s="153"/>
      <c r="K295" s="153"/>
    </row>
    <row r="296" spans="1:13" s="18" customFormat="1" ht="18.75">
      <c r="A296" s="156"/>
      <c r="B296" s="156"/>
      <c r="C296" s="156"/>
      <c r="D296" s="157"/>
      <c r="E296" s="158"/>
      <c r="F296" s="158"/>
      <c r="G296" s="159"/>
      <c r="H296" s="158"/>
      <c r="I296" s="158"/>
      <c r="J296" s="158"/>
      <c r="K296" s="158"/>
    </row>
    <row r="297" spans="1:13" s="18" customFormat="1" ht="18.75">
      <c r="A297" s="156"/>
      <c r="B297" s="156"/>
      <c r="C297" s="156"/>
      <c r="D297" s="160"/>
      <c r="E297" s="160"/>
      <c r="F297" s="160"/>
      <c r="G297" s="160"/>
      <c r="H297" s="160"/>
      <c r="I297" s="160"/>
      <c r="J297" s="160"/>
      <c r="K297" s="160"/>
    </row>
    <row r="298" spans="1:13" s="18" customFormat="1" ht="50.25" customHeight="1">
      <c r="A298" s="156"/>
      <c r="B298" s="156"/>
      <c r="C298" s="156"/>
      <c r="D298" s="160"/>
      <c r="E298" s="160"/>
      <c r="F298" s="160"/>
      <c r="G298" s="160"/>
      <c r="H298" s="160"/>
      <c r="I298" s="160"/>
      <c r="J298" s="160"/>
      <c r="K298" s="160"/>
    </row>
    <row r="299" spans="1:13" s="18" customFormat="1" ht="18.75">
      <c r="A299" s="156"/>
      <c r="B299" s="156"/>
      <c r="C299" s="156"/>
      <c r="D299" s="161"/>
      <c r="E299" s="161"/>
      <c r="F299" s="161"/>
      <c r="G299" s="161"/>
      <c r="H299" s="161"/>
      <c r="I299" s="161"/>
      <c r="J299" s="161"/>
      <c r="K299" s="161"/>
    </row>
    <row r="300" spans="1:13" s="18" customFormat="1" ht="79.5" customHeight="1">
      <c r="A300" s="156"/>
      <c r="B300" s="156"/>
      <c r="C300" s="156"/>
      <c r="D300" s="162"/>
      <c r="E300" s="163"/>
      <c r="F300" s="163"/>
      <c r="G300" s="163"/>
      <c r="H300" s="163"/>
      <c r="I300" s="163"/>
      <c r="J300" s="163"/>
      <c r="K300" s="163"/>
    </row>
    <row r="301" spans="1:13" ht="132.75" customHeight="1">
      <c r="A301" s="29"/>
      <c r="B301" s="29"/>
      <c r="C301" s="29"/>
      <c r="D301" s="164"/>
      <c r="E301" s="164"/>
      <c r="F301" s="164"/>
      <c r="G301" s="157"/>
      <c r="H301" s="157"/>
      <c r="I301" s="157"/>
      <c r="J301" s="160"/>
      <c r="K301" s="160"/>
      <c r="L301" s="26"/>
      <c r="M301" s="26"/>
    </row>
    <row r="302" spans="1:13" ht="160.5" customHeight="1">
      <c r="A302" s="29"/>
      <c r="B302" s="29"/>
      <c r="C302" s="29"/>
      <c r="D302" s="165"/>
      <c r="E302" s="165"/>
      <c r="F302" s="165"/>
      <c r="G302" s="157"/>
      <c r="H302" s="157"/>
      <c r="I302" s="157"/>
      <c r="J302" s="166"/>
      <c r="K302" s="166"/>
      <c r="L302" s="1"/>
      <c r="M302" s="1"/>
    </row>
    <row r="303" spans="1:13" ht="138" customHeight="1">
      <c r="A303" s="29"/>
      <c r="B303" s="29"/>
      <c r="C303" s="29"/>
      <c r="D303" s="164"/>
      <c r="E303" s="164"/>
      <c r="F303" s="164"/>
      <c r="G303" s="157"/>
      <c r="H303" s="157"/>
      <c r="I303" s="157"/>
      <c r="J303" s="160"/>
      <c r="K303" s="160"/>
      <c r="L303" s="26"/>
      <c r="M303" s="26"/>
    </row>
    <row r="304" spans="1:13" s="24" customFormat="1">
      <c r="D304" s="1"/>
      <c r="E304" s="2"/>
      <c r="F304" s="1"/>
      <c r="G304" s="3"/>
      <c r="H304" s="1"/>
      <c r="I304" s="4"/>
      <c r="J304" s="1"/>
      <c r="K304" s="1"/>
    </row>
    <row r="305" spans="4:11" s="24" customFormat="1">
      <c r="D305" s="1"/>
      <c r="E305" s="2"/>
      <c r="F305" s="1"/>
      <c r="G305" s="3"/>
      <c r="H305" s="1"/>
      <c r="I305" s="4"/>
      <c r="J305" s="1"/>
      <c r="K305" s="1"/>
    </row>
    <row r="306" spans="4:11" s="24" customFormat="1">
      <c r="D306" s="1"/>
      <c r="E306" s="2"/>
      <c r="F306" s="1"/>
      <c r="G306" s="3"/>
      <c r="H306" s="1"/>
      <c r="I306" s="4"/>
      <c r="J306" s="1"/>
      <c r="K306" s="1"/>
    </row>
    <row r="307" spans="4:11" s="24" customFormat="1">
      <c r="D307" s="6"/>
      <c r="E307" s="7"/>
      <c r="F307" s="6"/>
      <c r="G307" s="5"/>
      <c r="H307" s="25"/>
      <c r="I307" s="5"/>
      <c r="J307" s="6"/>
      <c r="K307" s="6"/>
    </row>
    <row r="308" spans="4:11" s="24" customFormat="1">
      <c r="D308" s="1"/>
      <c r="E308" s="2"/>
      <c r="F308" s="1"/>
      <c r="G308" s="3"/>
      <c r="H308" s="1"/>
      <c r="I308" s="4"/>
      <c r="J308" s="1"/>
      <c r="K308" s="1"/>
    </row>
    <row r="309" spans="4:11" s="24" customFormat="1">
      <c r="D309" s="1"/>
      <c r="E309" s="2"/>
      <c r="F309" s="1"/>
      <c r="G309" s="3"/>
      <c r="H309" s="1"/>
      <c r="I309" s="4"/>
      <c r="J309" s="1"/>
      <c r="K309" s="1"/>
    </row>
    <row r="310" spans="4:11" s="24" customFormat="1">
      <c r="D310" s="1"/>
      <c r="E310" s="2"/>
      <c r="F310" s="1"/>
      <c r="G310" s="3"/>
      <c r="H310" s="1"/>
      <c r="I310" s="4"/>
      <c r="J310" s="1"/>
      <c r="K310" s="1"/>
    </row>
    <row r="311" spans="4:11" s="24" customFormat="1">
      <c r="D311" s="1"/>
      <c r="E311" s="2"/>
      <c r="F311" s="1"/>
      <c r="G311" s="3"/>
      <c r="H311" s="1"/>
      <c r="I311" s="4"/>
      <c r="J311" s="1"/>
      <c r="K311" s="1"/>
    </row>
    <row r="312" spans="4:11" s="24" customFormat="1">
      <c r="D312" s="1"/>
      <c r="E312" s="2"/>
      <c r="F312" s="1"/>
      <c r="G312" s="3"/>
      <c r="H312" s="1"/>
      <c r="I312" s="4"/>
      <c r="J312" s="1"/>
      <c r="K312" s="1"/>
    </row>
    <row r="313" spans="4:11" s="24" customFormat="1">
      <c r="D313" s="1"/>
      <c r="E313" s="2"/>
      <c r="F313" s="1"/>
      <c r="G313" s="3"/>
      <c r="H313" s="1"/>
      <c r="I313" s="4"/>
      <c r="J313" s="1"/>
      <c r="K313" s="1"/>
    </row>
    <row r="314" spans="4:11" s="24" customFormat="1">
      <c r="D314" s="1"/>
      <c r="E314" s="2"/>
      <c r="F314" s="1"/>
      <c r="G314" s="3"/>
      <c r="H314" s="1"/>
      <c r="I314" s="4"/>
      <c r="J314" s="1"/>
      <c r="K314" s="1"/>
    </row>
    <row r="315" spans="4:11" s="24" customFormat="1">
      <c r="D315" s="1"/>
      <c r="E315" s="2"/>
      <c r="F315" s="1"/>
      <c r="G315" s="3"/>
      <c r="H315" s="1"/>
      <c r="I315" s="4"/>
      <c r="J315" s="1"/>
      <c r="K315" s="1"/>
    </row>
    <row r="316" spans="4:11" s="24" customFormat="1">
      <c r="D316" s="1"/>
      <c r="E316" s="2"/>
      <c r="F316" s="1"/>
      <c r="G316" s="3"/>
      <c r="H316" s="1"/>
      <c r="I316" s="4"/>
      <c r="J316" s="1"/>
      <c r="K316" s="1"/>
    </row>
    <row r="317" spans="4:11" s="24" customFormat="1">
      <c r="D317" s="1"/>
      <c r="E317" s="2"/>
      <c r="F317" s="1"/>
      <c r="G317" s="3"/>
      <c r="H317" s="1"/>
      <c r="I317" s="4"/>
      <c r="J317" s="1"/>
      <c r="K317" s="1"/>
    </row>
    <row r="318" spans="4:11" s="24" customFormat="1">
      <c r="D318" s="1"/>
      <c r="E318" s="2"/>
      <c r="F318" s="1"/>
      <c r="G318" s="3"/>
      <c r="H318" s="1"/>
      <c r="I318" s="4"/>
      <c r="J318" s="1"/>
      <c r="K318" s="1"/>
    </row>
    <row r="319" spans="4:11" s="24" customFormat="1">
      <c r="D319" s="1"/>
      <c r="E319" s="2"/>
      <c r="F319" s="1"/>
      <c r="G319" s="3"/>
      <c r="H319" s="1"/>
      <c r="I319" s="4"/>
      <c r="J319" s="1"/>
      <c r="K319" s="1"/>
    </row>
    <row r="320" spans="4:11" s="24" customFormat="1">
      <c r="D320" s="1"/>
      <c r="E320" s="2"/>
      <c r="F320" s="1"/>
      <c r="G320" s="3"/>
      <c r="H320" s="1"/>
      <c r="I320" s="4"/>
      <c r="J320" s="1"/>
      <c r="K320" s="1"/>
    </row>
    <row r="321" spans="4:11" s="24" customFormat="1">
      <c r="D321" s="1"/>
      <c r="E321" s="2"/>
      <c r="F321" s="1"/>
      <c r="G321" s="3"/>
      <c r="H321" s="1"/>
      <c r="I321" s="4"/>
      <c r="J321" s="1"/>
      <c r="K321" s="1"/>
    </row>
    <row r="322" spans="4:11" s="24" customFormat="1">
      <c r="D322" s="1"/>
      <c r="E322" s="2"/>
      <c r="F322" s="1"/>
      <c r="G322" s="3"/>
      <c r="H322" s="1"/>
      <c r="I322" s="4"/>
      <c r="J322" s="1"/>
      <c r="K322" s="1"/>
    </row>
    <row r="323" spans="4:11" s="24" customFormat="1">
      <c r="D323" s="1"/>
      <c r="E323" s="2"/>
      <c r="F323" s="1"/>
      <c r="G323" s="3"/>
      <c r="H323" s="1"/>
      <c r="I323" s="4"/>
      <c r="J323" s="1"/>
      <c r="K323" s="1"/>
    </row>
    <row r="324" spans="4:11" s="24" customFormat="1">
      <c r="D324" s="1"/>
      <c r="E324" s="2"/>
      <c r="F324" s="1"/>
      <c r="G324" s="3"/>
      <c r="H324" s="1"/>
      <c r="I324" s="4"/>
      <c r="J324" s="1"/>
      <c r="K324" s="1"/>
    </row>
    <row r="325" spans="4:11" s="24" customFormat="1">
      <c r="D325" s="1"/>
      <c r="E325" s="2"/>
      <c r="F325" s="1"/>
      <c r="G325" s="3"/>
      <c r="H325" s="1"/>
      <c r="I325" s="4"/>
      <c r="J325" s="1"/>
      <c r="K325" s="1"/>
    </row>
    <row r="326" spans="4:11" s="24" customFormat="1">
      <c r="D326" s="1"/>
      <c r="E326" s="2"/>
      <c r="F326" s="1"/>
      <c r="G326" s="3"/>
      <c r="H326" s="1"/>
      <c r="I326" s="4"/>
      <c r="J326" s="1"/>
      <c r="K326" s="1"/>
    </row>
    <row r="327" spans="4:11" s="24" customFormat="1">
      <c r="D327" s="1"/>
      <c r="E327" s="2"/>
      <c r="F327" s="1"/>
      <c r="G327" s="3"/>
      <c r="H327" s="1"/>
      <c r="I327" s="4"/>
      <c r="J327" s="1"/>
      <c r="K327" s="1"/>
    </row>
    <row r="328" spans="4:11" s="24" customFormat="1">
      <c r="D328" s="1"/>
      <c r="E328" s="2"/>
      <c r="F328" s="1"/>
      <c r="G328" s="3"/>
      <c r="H328" s="1"/>
      <c r="I328" s="4"/>
      <c r="J328" s="1"/>
      <c r="K328" s="1"/>
    </row>
    <row r="329" spans="4:11" s="24" customFormat="1">
      <c r="D329" s="1"/>
      <c r="E329" s="2"/>
      <c r="F329" s="1"/>
      <c r="G329" s="3"/>
      <c r="H329" s="1"/>
      <c r="I329" s="4"/>
      <c r="J329" s="1"/>
      <c r="K329" s="1"/>
    </row>
    <row r="330" spans="4:11" s="24" customFormat="1">
      <c r="D330" s="1"/>
      <c r="E330" s="2"/>
      <c r="F330" s="1"/>
      <c r="G330" s="3"/>
      <c r="H330" s="1"/>
      <c r="I330" s="4"/>
      <c r="J330" s="1"/>
      <c r="K330" s="1"/>
    </row>
    <row r="331" spans="4:11" s="24" customFormat="1">
      <c r="D331" s="1"/>
      <c r="E331" s="2"/>
      <c r="F331" s="1"/>
      <c r="G331" s="3"/>
      <c r="H331" s="1"/>
      <c r="I331" s="4"/>
      <c r="J331" s="1"/>
      <c r="K331" s="1"/>
    </row>
    <row r="332" spans="4:11" s="24" customFormat="1">
      <c r="D332" s="1"/>
      <c r="E332" s="2"/>
      <c r="F332" s="1"/>
      <c r="G332" s="3"/>
      <c r="H332" s="1"/>
      <c r="I332" s="4"/>
      <c r="J332" s="1"/>
      <c r="K332" s="1"/>
    </row>
    <row r="333" spans="4:11" s="24" customFormat="1">
      <c r="D333" s="1"/>
      <c r="E333" s="2"/>
      <c r="F333" s="1"/>
      <c r="G333" s="3"/>
      <c r="H333" s="1"/>
      <c r="I333" s="4"/>
      <c r="J333" s="1"/>
      <c r="K333" s="1"/>
    </row>
    <row r="334" spans="4:11" s="24" customFormat="1">
      <c r="D334" s="1"/>
      <c r="E334" s="2"/>
      <c r="F334" s="1"/>
      <c r="G334" s="3"/>
      <c r="H334" s="1"/>
      <c r="I334" s="4"/>
      <c r="J334" s="1"/>
      <c r="K334" s="1"/>
    </row>
    <row r="335" spans="4:11" s="24" customFormat="1">
      <c r="D335" s="1"/>
      <c r="E335" s="2"/>
      <c r="F335" s="1"/>
      <c r="G335" s="3"/>
      <c r="H335" s="1"/>
      <c r="I335" s="4"/>
      <c r="J335" s="1"/>
      <c r="K335" s="1"/>
    </row>
    <row r="336" spans="4:11" s="24" customFormat="1">
      <c r="D336" s="1"/>
      <c r="E336" s="2"/>
      <c r="F336" s="1"/>
      <c r="G336" s="3"/>
      <c r="H336" s="1"/>
      <c r="I336" s="4"/>
      <c r="J336" s="1"/>
      <c r="K336" s="1"/>
    </row>
    <row r="337" spans="4:11" s="24" customFormat="1">
      <c r="D337" s="1"/>
      <c r="E337" s="2"/>
      <c r="F337" s="1"/>
      <c r="G337" s="3"/>
      <c r="H337" s="1"/>
      <c r="I337" s="4"/>
      <c r="J337" s="1"/>
      <c r="K337" s="1"/>
    </row>
    <row r="338" spans="4:11" s="24" customFormat="1">
      <c r="D338" s="1"/>
      <c r="E338" s="2"/>
      <c r="F338" s="1"/>
      <c r="G338" s="3"/>
      <c r="H338" s="1"/>
      <c r="I338" s="4"/>
      <c r="J338" s="1"/>
      <c r="K338" s="1"/>
    </row>
    <row r="339" spans="4:11" s="24" customFormat="1">
      <c r="D339" s="1"/>
      <c r="E339" s="2"/>
      <c r="F339" s="1"/>
      <c r="G339" s="3"/>
      <c r="H339" s="1"/>
      <c r="I339" s="4"/>
      <c r="J339" s="1"/>
      <c r="K339" s="1"/>
    </row>
    <row r="340" spans="4:11" s="24" customFormat="1">
      <c r="D340" s="1"/>
      <c r="E340" s="2"/>
      <c r="F340" s="1"/>
      <c r="G340" s="3"/>
      <c r="H340" s="1"/>
      <c r="I340" s="4"/>
      <c r="J340" s="1"/>
      <c r="K340" s="1"/>
    </row>
    <row r="341" spans="4:11" s="24" customFormat="1">
      <c r="D341" s="1"/>
      <c r="E341" s="2"/>
      <c r="F341" s="1"/>
      <c r="G341" s="3"/>
      <c r="H341" s="1"/>
      <c r="I341" s="4"/>
      <c r="J341" s="1"/>
      <c r="K341" s="1"/>
    </row>
    <row r="342" spans="4:11" s="24" customFormat="1">
      <c r="D342" s="1"/>
      <c r="E342" s="2"/>
      <c r="F342" s="1"/>
      <c r="G342" s="3"/>
      <c r="H342" s="1"/>
      <c r="I342" s="4"/>
      <c r="J342" s="1"/>
      <c r="K342" s="1"/>
    </row>
    <row r="343" spans="4:11" s="24" customFormat="1">
      <c r="D343" s="1"/>
      <c r="E343" s="2"/>
      <c r="F343" s="1"/>
      <c r="G343" s="3"/>
      <c r="H343" s="1"/>
      <c r="I343" s="4"/>
      <c r="J343" s="1"/>
      <c r="K343" s="1"/>
    </row>
    <row r="344" spans="4:11" s="24" customFormat="1">
      <c r="D344" s="1"/>
      <c r="E344" s="2"/>
      <c r="F344" s="1"/>
      <c r="G344" s="3"/>
      <c r="H344" s="1"/>
      <c r="I344" s="4"/>
      <c r="J344" s="1"/>
      <c r="K344" s="1"/>
    </row>
    <row r="345" spans="4:11" s="24" customFormat="1">
      <c r="D345" s="1"/>
      <c r="E345" s="2"/>
      <c r="F345" s="1"/>
      <c r="G345" s="3"/>
      <c r="H345" s="1"/>
      <c r="I345" s="4"/>
      <c r="J345" s="1"/>
      <c r="K345" s="1"/>
    </row>
    <row r="346" spans="4:11" s="24" customFormat="1">
      <c r="D346" s="1"/>
      <c r="E346" s="2"/>
      <c r="F346" s="1"/>
      <c r="G346" s="3"/>
      <c r="H346" s="1"/>
      <c r="I346" s="4"/>
      <c r="J346" s="1"/>
      <c r="K346" s="1"/>
    </row>
    <row r="347" spans="4:11" s="24" customFormat="1">
      <c r="D347" s="1"/>
      <c r="E347" s="2"/>
      <c r="F347" s="1"/>
      <c r="G347" s="3"/>
      <c r="H347" s="1"/>
      <c r="I347" s="4"/>
      <c r="J347" s="1"/>
      <c r="K347" s="1"/>
    </row>
    <row r="348" spans="4:11" s="24" customFormat="1">
      <c r="D348" s="1"/>
      <c r="E348" s="2"/>
      <c r="F348" s="1"/>
      <c r="G348" s="3"/>
      <c r="H348" s="1"/>
      <c r="I348" s="4"/>
      <c r="J348" s="1"/>
      <c r="K348" s="1"/>
    </row>
    <row r="349" spans="4:11" s="24" customFormat="1">
      <c r="D349" s="1"/>
      <c r="E349" s="2"/>
      <c r="F349" s="1"/>
      <c r="G349" s="3"/>
      <c r="H349" s="1"/>
      <c r="I349" s="4"/>
      <c r="J349" s="1"/>
      <c r="K349" s="1"/>
    </row>
    <row r="350" spans="4:11" s="24" customFormat="1">
      <c r="D350" s="1"/>
      <c r="E350" s="2"/>
      <c r="F350" s="1"/>
      <c r="G350" s="3"/>
      <c r="H350" s="1"/>
      <c r="I350" s="4"/>
      <c r="J350" s="1"/>
      <c r="K350" s="1"/>
    </row>
  </sheetData>
  <mergeCells count="20">
    <mergeCell ref="D6:K6"/>
    <mergeCell ref="D297:K297"/>
    <mergeCell ref="D298:K298"/>
    <mergeCell ref="D299:K299"/>
    <mergeCell ref="D293:J293"/>
    <mergeCell ref="G7:H7"/>
    <mergeCell ref="A9:D9"/>
    <mergeCell ref="A28:D28"/>
    <mergeCell ref="A126:D126"/>
    <mergeCell ref="A158:D158"/>
    <mergeCell ref="A230:D230"/>
    <mergeCell ref="A280:E280"/>
    <mergeCell ref="A283:E283"/>
    <mergeCell ref="A291:F291"/>
    <mergeCell ref="J303:K303"/>
    <mergeCell ref="L301:M301"/>
    <mergeCell ref="L303:M303"/>
    <mergeCell ref="D303:F303"/>
    <mergeCell ref="J301:K301"/>
    <mergeCell ref="D301:F301"/>
  </mergeCells>
  <printOptions horizontalCentered="1"/>
  <pageMargins left="0.23622047244094491" right="0" top="0.23622047244094491" bottom="0.23622047244094491" header="0" footer="0"/>
  <pageSetup paperSize="9" scale="35" fitToHeight="14" orientation="landscape" r:id="rId1"/>
  <headerFooter>
    <oddFooter>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Придніпровська залізниця</vt:lpstr>
      <vt:lpstr>'Придніпровська залізниця'!Заголовки_для_печати</vt:lpstr>
      <vt:lpstr>'Придніпровська залізниця'!Область_печати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V.Gubarenko</cp:lastModifiedBy>
  <cp:lastPrinted>2018-01-18T13:43:02Z</cp:lastPrinted>
  <dcterms:created xsi:type="dcterms:W3CDTF">2016-01-31T08:00:27Z</dcterms:created>
  <dcterms:modified xsi:type="dcterms:W3CDTF">2018-01-18T14:58:38Z</dcterms:modified>
</cp:coreProperties>
</file>